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Лист1!$14:$14</definedName>
    <definedName name="_xlnm.Print_Area" localSheetId="0">Лист1!$A$1:$AA$119</definedName>
  </definedNames>
  <calcPr calcId="145621"/>
</workbook>
</file>

<file path=xl/calcChain.xml><?xml version="1.0" encoding="utf-8"?>
<calcChain xmlns="http://schemas.openxmlformats.org/spreadsheetml/2006/main">
  <c r="U56" i="1" l="1"/>
  <c r="V56" i="1"/>
  <c r="W56" i="1"/>
  <c r="X56" i="1"/>
  <c r="Y56" i="1"/>
  <c r="T56" i="1"/>
  <c r="Z56" i="1" l="1"/>
  <c r="U69" i="1"/>
  <c r="V69" i="1"/>
  <c r="W69" i="1"/>
  <c r="X69" i="1"/>
  <c r="Y69" i="1"/>
  <c r="T69" i="1"/>
  <c r="Z68" i="1"/>
  <c r="Z67" i="1"/>
  <c r="U80" i="1" l="1"/>
  <c r="V80" i="1"/>
  <c r="W80" i="1"/>
  <c r="X80" i="1"/>
  <c r="Y80" i="1"/>
  <c r="U42" i="1"/>
  <c r="V42" i="1"/>
  <c r="W42" i="1"/>
  <c r="X42" i="1"/>
  <c r="Y42" i="1"/>
  <c r="U41" i="1"/>
  <c r="V41" i="1"/>
  <c r="W41" i="1"/>
  <c r="X41" i="1"/>
  <c r="Y41" i="1"/>
  <c r="V21" i="1"/>
  <c r="W21" i="1"/>
  <c r="X21" i="1"/>
  <c r="Y21" i="1"/>
  <c r="U91" i="1"/>
  <c r="V91" i="1"/>
  <c r="W91" i="1"/>
  <c r="X91" i="1"/>
  <c r="Y91" i="1"/>
  <c r="T91" i="1"/>
  <c r="T80" i="1"/>
  <c r="U21" i="1"/>
  <c r="T21" i="1"/>
  <c r="Z105" i="1"/>
  <c r="Z117" i="1"/>
  <c r="Z26" i="1"/>
  <c r="T24" i="1"/>
  <c r="T42" i="1"/>
  <c r="Z55" i="1"/>
  <c r="Z40" i="1"/>
  <c r="Z33" i="1"/>
  <c r="Z32" i="1"/>
  <c r="Z31" i="1"/>
  <c r="Z30" i="1"/>
  <c r="W24" i="1"/>
  <c r="X24" i="1"/>
  <c r="Y24" i="1"/>
  <c r="Z113" i="1"/>
  <c r="Z112" i="1"/>
  <c r="Z111" i="1"/>
  <c r="Z110" i="1"/>
  <c r="Z107" i="1"/>
  <c r="Z106" i="1"/>
  <c r="Z104" i="1"/>
  <c r="Z103" i="1"/>
  <c r="Z102" i="1"/>
  <c r="Z101" i="1"/>
  <c r="Z100" i="1"/>
  <c r="Z99" i="1"/>
  <c r="Z98" i="1"/>
  <c r="Z97" i="1"/>
  <c r="Z96" i="1"/>
  <c r="Z95" i="1"/>
  <c r="Z94" i="1"/>
  <c r="Z90" i="1"/>
  <c r="Z88" i="1"/>
  <c r="Z87" i="1"/>
  <c r="Z85" i="1"/>
  <c r="Z86" i="1"/>
  <c r="Z84" i="1"/>
  <c r="Z83" i="1"/>
  <c r="Z82" i="1"/>
  <c r="Z78" i="1"/>
  <c r="Z76" i="1"/>
  <c r="Z75" i="1"/>
  <c r="Z74" i="1"/>
  <c r="Z73" i="1"/>
  <c r="Z72" i="1"/>
  <c r="Z70" i="1"/>
  <c r="Z64" i="1"/>
  <c r="Z63" i="1"/>
  <c r="Z62" i="1"/>
  <c r="Z61" i="1"/>
  <c r="Z60" i="1"/>
  <c r="Z59" i="1"/>
  <c r="Z58" i="1"/>
  <c r="Z54" i="1"/>
  <c r="Z53" i="1"/>
  <c r="Z52" i="1"/>
  <c r="T41" i="1"/>
  <c r="Z50" i="1"/>
  <c r="Z49" i="1"/>
  <c r="Z48" i="1"/>
  <c r="Z47" i="1"/>
  <c r="Z46" i="1"/>
  <c r="Z45" i="1"/>
  <c r="Z44" i="1"/>
  <c r="Z43" i="1"/>
  <c r="Z38" i="1"/>
  <c r="Z37" i="1"/>
  <c r="Z36" i="1"/>
  <c r="Z35" i="1"/>
  <c r="Z34" i="1"/>
  <c r="Z27" i="1"/>
  <c r="Z25" i="1"/>
  <c r="V24" i="1"/>
  <c r="U24" i="1"/>
  <c r="Y79" i="1" l="1"/>
  <c r="W79" i="1"/>
  <c r="U79" i="1"/>
  <c r="X79" i="1"/>
  <c r="V79" i="1"/>
  <c r="W20" i="1"/>
  <c r="U20" i="1"/>
  <c r="X20" i="1"/>
  <c r="X15" i="1" s="1"/>
  <c r="V20" i="1"/>
  <c r="Y20" i="1"/>
  <c r="Z80" i="1"/>
  <c r="T79" i="1"/>
  <c r="T20" i="1"/>
  <c r="Z21" i="1"/>
  <c r="Z41" i="1"/>
  <c r="Z51" i="1"/>
  <c r="Z69" i="1"/>
  <c r="Z91" i="1"/>
  <c r="Z24" i="1"/>
  <c r="Z42" i="1"/>
  <c r="U15" i="1" l="1"/>
  <c r="W15" i="1"/>
  <c r="Y15" i="1"/>
  <c r="T15" i="1"/>
  <c r="Z20" i="1"/>
  <c r="V15" i="1"/>
  <c r="Z79" i="1"/>
  <c r="Z15" i="1" l="1"/>
</calcChain>
</file>

<file path=xl/sharedStrings.xml><?xml version="1.0" encoding="utf-8"?>
<sst xmlns="http://schemas.openxmlformats.org/spreadsheetml/2006/main" count="815" uniqueCount="149">
  <si>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</si>
  <si>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</si>
  <si>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</si>
  <si>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</si>
  <si>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</si>
  <si>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</si>
  <si>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</si>
  <si>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</si>
  <si>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</si>
  <si>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</si>
  <si>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</si>
  <si>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</si>
  <si>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</si>
  <si>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</si>
  <si>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</si>
  <si>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</si>
  <si>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</si>
  <si>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</si>
  <si>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</si>
  <si>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</si>
  <si>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</si>
  <si>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t>%</t>
  </si>
  <si>
    <t>3</t>
  </si>
  <si>
    <t>единиц</t>
  </si>
  <si>
    <t>2</t>
  </si>
  <si>
    <t>да-1
нет-0</t>
  </si>
  <si>
    <t>семьи</t>
  </si>
  <si>
    <t>Подпрограмма 2  
«Формирование безбарьерной среды для лиц с ограниченными возможностями»</t>
  </si>
  <si>
    <t>да -1
нет - 0</t>
  </si>
  <si>
    <t>семей</t>
  </si>
  <si>
    <t xml:space="preserve">единиц  </t>
  </si>
  <si>
    <t>да -1
нет- 0</t>
  </si>
  <si>
    <t>да - 1
нет -0</t>
  </si>
  <si>
    <t>«Социальная поддержка населения города Твери» на 2021 - 2026 годы</t>
  </si>
  <si>
    <t>2021 год</t>
  </si>
  <si>
    <t>2022 год</t>
  </si>
  <si>
    <t>2023 год</t>
  </si>
  <si>
    <t>2024 год</t>
  </si>
  <si>
    <t>2025 год</t>
  </si>
  <si>
    <t>2026 год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</si>
  <si>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</si>
  <si>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</si>
  <si>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</si>
  <si>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</si>
  <si>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</si>
  <si>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граждан,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</si>
  <si>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</si>
  <si>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</si>
  <si>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4"/>
        <rFont val="Times New Roman"/>
        <family val="1"/>
        <charset val="204"/>
      </rPr>
      <t xml:space="preserve">Мероприятие 1.04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</si>
  <si>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</si>
  <si>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100 %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</si>
  <si>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</si>
  <si>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50 % льготой по оплате услуги» </t>
    </r>
  </si>
  <si>
    <r>
      <rPr>
        <b/>
        <sz val="14"/>
        <rFont val="Times New Roman"/>
        <family val="1"/>
        <charset val="204"/>
      </rPr>
      <t>Административное мероприятие 1.05</t>
    </r>
    <r>
      <rPr>
        <sz val="14"/>
        <rFont val="Times New Roman"/>
        <family val="1"/>
        <charset val="204"/>
      </rPr>
      <t xml:space="preserve">
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</si>
  <si>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произведенных расчетов»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</si>
  <si>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</si>
  <si>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</si>
  <si>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</si>
  <si>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</si>
  <si>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</si>
  <si>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исполнения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</si>
  <si>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</si>
  <si>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тренеров, преподавателей, руководителей творческих коллективов,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</si>
  <si>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</si>
  <si>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</si>
  <si>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</si>
  <si>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r>
      <rPr>
        <b/>
        <sz val="14"/>
        <rFont val="Times New Roman"/>
        <family val="1"/>
        <charset val="204"/>
      </rPr>
      <t>Мероприятие 3.02  
«</t>
    </r>
    <r>
      <rPr>
        <sz val="14"/>
        <rFont val="Times New Roman"/>
        <family val="1"/>
        <charset val="204"/>
      </rPr>
      <t xml:space="preserve">Организация информационного сопровождения»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</si>
  <si>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выпущенных экземпляров информационного бюллетеня для инвалидов на страницах газеты «Так живем» </t>
    </r>
  </si>
  <si>
    <r>
      <rPr>
        <b/>
        <sz val="14"/>
        <rFont val="Times New Roman"/>
        <family val="1"/>
        <charset val="204"/>
      </rPr>
      <t>Показатель 2 
«</t>
    </r>
    <r>
      <rPr>
        <sz val="14"/>
        <rFont val="Times New Roman"/>
        <family val="1"/>
        <charset val="204"/>
      </rPr>
      <t>Количество изданных экземпляров информационных памяток о льготах, гарантиях и мерах социальной поддержки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</si>
  <si>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«Проведение круглых столов (семинаров) с участием общественных организаций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</si>
  <si>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круглых столов (семинаров)»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</si>
  <si>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
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</si>
  <si>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</si>
  <si>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</si>
  <si>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</si>
  <si>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</si>
  <si>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</si>
  <si>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</si>
  <si>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</si>
  <si>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</si>
  <si>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</si>
  <si>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</si>
  <si>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</si>
  <si>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</si>
  <si>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приоритетных муниципальных объектов культуры пандусами, поручнями, проведение ремонтных работ для обеспечения доступа людей с ограниченными возможностями в муниципальных учреждениях культуры»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</si>
  <si>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</si>
  <si>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</si>
  <si>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</si>
  <si>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 детей-инвалидов,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</si>
  <si>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</si>
  <si>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</si>
  <si>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</si>
  <si>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</si>
  <si>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</si>
  <si>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оздоровленных детей»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</si>
  <si>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</si>
  <si>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</si>
  <si>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</si>
  <si>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</si>
  <si>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«Организация и проведение мероприятий для детей с ограниченными возможностями в муниципальных учреждениях культуры и дополнительного образования»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</si>
  <si>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</si>
  <si>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>Административное мероприятие 2.07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</si>
  <si>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</si>
  <si>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</si>
  <si>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</si>
  <si>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</si>
  <si>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</si>
  <si>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</si>
  <si>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</si>
  <si>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 xml:space="preserve">Показатель 1 
</t>
    </r>
    <r>
      <rPr>
        <sz val="14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</si>
  <si>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 xml:space="preserve">Показатель 2   </t>
    </r>
    <r>
      <rPr>
        <sz val="14"/>
        <rFont val="Times New Roman"/>
        <family val="1"/>
        <charset val="204"/>
      </rPr>
      <t xml:space="preserve">  
«Количество граждан,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</si>
  <si>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
«Средний размер адресной социальной помощи в денежном виде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</si>
  <si>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«Средний размер адресной социальной помощи в денежном виде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</si>
  <si>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 Твери,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</si>
  <si>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объектов»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</si>
  <si>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мероприятиях»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</si>
  <si>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«Приобретение продуктов питания для организации летнего отдыха детей-инвалидов - членов общественной организации родителей детей-инвалидов города Твери»</t>
    </r>
  </si>
  <si>
    <r>
      <rPr>
        <b/>
        <sz val="14"/>
        <rFont val="Times New Roman"/>
        <family val="1"/>
        <charset val="204"/>
      </rPr>
      <t>Административное мероприятие 2.09</t>
    </r>
    <r>
      <rPr>
        <sz val="14"/>
        <rFont val="Times New Roman"/>
        <family val="1"/>
        <charset val="204"/>
      </rPr>
      <t xml:space="preserve">
«Организация летнего оздоровительного отдыха детей-инвалидов в муниципальном образовательном учреждении дополнительного образования детском оздоровительно-образовательном лагере «Романтик»</t>
    </r>
  </si>
  <si>
    <t>Подпрограмма  1   
«Оказание дополнительных мер социальной поддержки и социальной помощи отдельным категориям населения города Твери»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</si>
  <si>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</si>
  <si>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в общей численности населения города Твери»   </t>
    </r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</si>
  <si>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</si>
  <si>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</si>
  <si>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</si>
  <si>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</si>
  <si>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возможностями,  в общем числе приоритетных муниципальных объектов»</t>
    </r>
  </si>
  <si>
    <r>
      <rPr>
        <b/>
        <sz val="14"/>
        <rFont val="Times New Roman"/>
        <family val="1"/>
        <charset val="204"/>
      </rPr>
      <t>Мероприятие 3.04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федеральным государственным бюджетным образовательным учреждением высшего образования «Тверской государственный университет» по проблемам социальной интеграции инвалидов в городе Твери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</si>
  <si>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 города Твери»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</si>
  <si>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</si>
  <si>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</si>
  <si>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</si>
  <si>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t xml:space="preserve">Приложение 1 </t>
  </si>
  <si>
    <t xml:space="preserve">к муниципальной программе города Твери  «Социальная поддержка населения города Твери» на 2021 - 2026 годы </t>
  </si>
  <si>
    <t xml:space="preserve"> Характеристика муниципальной программы города Твери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</si>
  <si>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</si>
  <si>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t>человек</t>
  </si>
  <si>
    <t>штук</t>
  </si>
  <si>
    <t>щтук</t>
  </si>
  <si>
    <t>Ответственный исполнитель муниципальной программы города Твери: муниципальное казенное учреждение «Управление социальной политики».</t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</si>
  <si>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</si>
  <si>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>Административное мероприятие 4.03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</si>
  <si>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t>Приложение 2</t>
  </si>
  <si>
    <t>Заместитель Главы Администрации города Твери                                                                                                                                                                                                      Л.Г. Хоменко</t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</si>
  <si>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</si>
  <si>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одаренных детей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</si>
  <si>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тренеров, преподавателей и руководителей творческих коллективов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</si>
  <si>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>Мероприятие 3.05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инвалидов и ветеранов (за исключением государственных (муниципальных) учреждений) на обеспечение части затрат, связанных с осуществлением уставной деятельности,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</si>
  <si>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получивших субсидии на обеспечение части затрат, связанных с осуществлением уставной деятельности»</t>
    </r>
  </si>
  <si>
    <t>к постановлению Администрации города Твери
от «31» октября 2019 № 1329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</si>
</sst>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164" fontId="7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0" borderId="15" xfId="0" applyFont="1" applyBorder="1" applyAlignment="1">
      <alignment horizontal="center" vertical="center" wrapText="1"/>
    </xf>
    <xf numFmtId="0" fontId="5" fillId="0" borderId="0" xfId="0" applyFont="1" applyFill="1" applyBorder="1" applyProtection="1">
      <protection locked="0"/>
    </xf>
    <xf numFmtId="164" fontId="8" fillId="0" borderId="0" xfId="0" applyNumberFormat="1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3" fillId="0" borderId="15" xfId="0" applyFont="1" applyFill="1" applyBorder="1" applyAlignment="1">
      <alignment horizontal="center" vertical="center" wrapText="1"/>
    </xf>
    <xf numFmtId="3" fontId="8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3" fillId="3" borderId="0" xfId="0" applyFont="1" applyFill="1" applyProtection="1"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justify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3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justify" vertical="top" wrapText="1"/>
      <protection locked="0"/>
    </xf>
    <xf numFmtId="0" fontId="15" fillId="2" borderId="0" xfId="0" applyFont="1" applyFill="1" applyBorder="1" applyAlignment="1" applyProtection="1">
      <alignment horizontal="left" vertical="top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1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6" fillId="0" borderId="0" xfId="0" applyFont="1" applyFill="1" applyBorder="1" applyAlignment="1" applyProtection="1">
      <alignment horizontal="justify" vertical="top" wrapText="1"/>
      <protection locked="0"/>
    </xf>
    <xf numFmtId="0" fontId="17" fillId="2" borderId="0" xfId="0" applyFont="1" applyFill="1" applyBorder="1" applyAlignment="1" applyProtection="1">
      <alignment horizontal="left" vertical="top"/>
      <protection locked="0"/>
    </xf>
    <xf numFmtId="0" fontId="18" fillId="2" borderId="0" xfId="0" applyFont="1" applyFill="1" applyProtection="1">
      <protection locked="0"/>
    </xf>
    <xf numFmtId="0" fontId="18" fillId="0" borderId="0" xfId="0" applyFont="1" applyProtection="1">
      <protection locked="0"/>
    </xf>
    <xf numFmtId="0" fontId="15" fillId="0" borderId="0" xfId="0" applyFont="1" applyFill="1" applyBorder="1" applyAlignment="1" applyProtection="1">
      <alignment horizontal="left" vertical="top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Protection="1">
      <protection locked="0"/>
    </xf>
    <xf numFmtId="165" fontId="3" fillId="0" borderId="15" xfId="0" applyNumberFormat="1" applyFont="1" applyFill="1" applyBorder="1" applyAlignment="1">
      <alignment horizontal="center" vertical="center" wrapText="1"/>
    </xf>
    <xf numFmtId="3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top" wrapText="1"/>
    </xf>
    <xf numFmtId="0" fontId="14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37"/>
  <sheetViews>
    <sheetView tabSelected="1" zoomScale="70" zoomScaleNormal="70" workbookViewId="0">
      <selection activeCell="V2" sqref="V2:AA2"/>
    </sheetView>
  </sheetViews>
  <sheetFormatPr defaultRowHeight="18.75" x14ac:dyDescent="0.3"/>
  <cols>
    <col min="1" max="1" width="4.7109375" style="65" customWidth="1"/>
    <col min="2" max="2" width="5.140625" style="65" customWidth="1"/>
    <col min="3" max="3" width="4.85546875" style="66" customWidth="1"/>
    <col min="4" max="6" width="4.42578125" style="66" customWidth="1"/>
    <col min="7" max="7" width="5" style="66" customWidth="1"/>
    <col min="8" max="8" width="4.42578125" style="66" customWidth="1"/>
    <col min="9" max="17" width="4.42578125" style="65" customWidth="1"/>
    <col min="18" max="18" width="72.28515625" style="44" customWidth="1"/>
    <col min="19" max="19" width="21.28515625" style="8" customWidth="1"/>
    <col min="20" max="20" width="11.28515625" style="45" customWidth="1"/>
    <col min="21" max="21" width="11.85546875" style="45" customWidth="1"/>
    <col min="22" max="22" width="11.42578125" style="46" customWidth="1"/>
    <col min="23" max="23" width="11.5703125" style="46" customWidth="1"/>
    <col min="24" max="25" width="12.7109375" style="46" customWidth="1"/>
    <col min="26" max="26" width="12.5703125" style="46" customWidth="1"/>
    <col min="27" max="27" width="12.28515625" style="46" customWidth="1"/>
    <col min="28" max="28" width="15.5703125" style="47" customWidth="1"/>
    <col min="29" max="29" width="9.7109375" style="5" bestFit="1" customWidth="1"/>
    <col min="30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x14ac:dyDescent="0.3">
      <c r="C1" s="116"/>
      <c r="D1" s="116"/>
      <c r="E1" s="116"/>
      <c r="F1" s="116"/>
      <c r="G1" s="116"/>
      <c r="H1" s="116"/>
      <c r="V1" s="129" t="s">
        <v>141</v>
      </c>
      <c r="W1" s="129"/>
      <c r="X1" s="129"/>
      <c r="Y1" s="129"/>
      <c r="Z1" s="129"/>
      <c r="AA1" s="129"/>
    </row>
    <row r="2" spans="1:75" ht="58.5" customHeight="1" x14ac:dyDescent="0.3">
      <c r="C2" s="116"/>
      <c r="D2" s="116"/>
      <c r="E2" s="116"/>
      <c r="F2" s="116"/>
      <c r="G2" s="116"/>
      <c r="H2" s="116"/>
      <c r="V2" s="129" t="s">
        <v>148</v>
      </c>
      <c r="W2" s="129"/>
      <c r="X2" s="129"/>
      <c r="Y2" s="129"/>
      <c r="Z2" s="129"/>
      <c r="AA2" s="129"/>
    </row>
    <row r="3" spans="1:75" x14ac:dyDescent="0.3">
      <c r="C3" s="116"/>
      <c r="D3" s="116"/>
      <c r="E3" s="116"/>
      <c r="F3" s="116"/>
      <c r="G3" s="116"/>
      <c r="H3" s="116"/>
    </row>
    <row r="4" spans="1:75" s="8" customFormat="1" x14ac:dyDescent="0.3">
      <c r="A4" s="71"/>
      <c r="B4" s="71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3"/>
      <c r="S4" s="74"/>
      <c r="T4" s="75"/>
      <c r="U4" s="76"/>
      <c r="V4" s="131" t="s">
        <v>131</v>
      </c>
      <c r="W4" s="131"/>
      <c r="X4" s="131"/>
      <c r="Y4" s="131"/>
      <c r="Z4" s="131"/>
      <c r="AA4" s="131"/>
      <c r="AB4" s="104"/>
      <c r="AC4" s="105"/>
      <c r="AD4" s="105"/>
      <c r="AE4" s="105"/>
      <c r="AF4" s="105"/>
      <c r="AG4" s="105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</row>
    <row r="5" spans="1:75" s="8" customFormat="1" ht="59.25" customHeight="1" x14ac:dyDescent="0.25">
      <c r="A5" s="71"/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3"/>
      <c r="S5" s="74"/>
      <c r="T5" s="75"/>
      <c r="U5" s="74"/>
      <c r="V5" s="129" t="s">
        <v>132</v>
      </c>
      <c r="W5" s="129"/>
      <c r="X5" s="129"/>
      <c r="Y5" s="129"/>
      <c r="Z5" s="129"/>
      <c r="AA5" s="129"/>
      <c r="AB5" s="104"/>
      <c r="AC5" s="105"/>
      <c r="AD5" s="105"/>
      <c r="AE5" s="105"/>
      <c r="AF5" s="105"/>
      <c r="AG5" s="105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</row>
    <row r="6" spans="1:75" s="108" customFormat="1" ht="21" customHeight="1" x14ac:dyDescent="0.35">
      <c r="A6" s="77"/>
      <c r="B6" s="77"/>
      <c r="C6" s="132" t="s">
        <v>133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04"/>
      <c r="AC6" s="106"/>
      <c r="AD6" s="106"/>
      <c r="AE6" s="106"/>
      <c r="AF6" s="106"/>
      <c r="AG6" s="106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</row>
    <row r="7" spans="1:75" s="112" customFormat="1" ht="15.75" customHeight="1" x14ac:dyDescent="0.35">
      <c r="A7" s="78"/>
      <c r="B7" s="78"/>
      <c r="C7" s="133" t="s">
        <v>33</v>
      </c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09"/>
      <c r="AC7" s="110"/>
      <c r="AD7" s="110"/>
      <c r="AE7" s="110"/>
      <c r="AF7" s="110"/>
      <c r="AG7" s="110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</row>
    <row r="8" spans="1:75" s="8" customFormat="1" x14ac:dyDescent="0.3">
      <c r="A8" s="79"/>
      <c r="B8" s="79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04"/>
      <c r="AC8" s="105"/>
      <c r="AD8" s="105"/>
      <c r="AE8" s="105"/>
      <c r="AF8" s="105"/>
      <c r="AG8" s="105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</row>
    <row r="9" spans="1:75" s="9" customFormat="1" ht="20.25" customHeight="1" x14ac:dyDescent="0.3">
      <c r="A9" s="80"/>
      <c r="B9" s="80"/>
      <c r="C9" s="142" t="s">
        <v>138</v>
      </c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04"/>
      <c r="AC9" s="113"/>
      <c r="AD9" s="113"/>
      <c r="AE9" s="113"/>
      <c r="AF9" s="113"/>
      <c r="AG9" s="113"/>
    </row>
    <row r="10" spans="1:75" s="9" customFormat="1" x14ac:dyDescent="0.3">
      <c r="A10" s="80"/>
      <c r="B10" s="80"/>
      <c r="C10" s="143" t="s">
        <v>0</v>
      </c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0"/>
    </row>
    <row r="11" spans="1:75" s="9" customFormat="1" ht="20.25" customHeight="1" x14ac:dyDescent="0.3">
      <c r="A11" s="144" t="s">
        <v>1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6"/>
      <c r="R11" s="147" t="s">
        <v>2</v>
      </c>
      <c r="S11" s="150" t="s">
        <v>3</v>
      </c>
      <c r="T11" s="153" t="s">
        <v>4</v>
      </c>
      <c r="U11" s="153"/>
      <c r="V11" s="153"/>
      <c r="W11" s="153"/>
      <c r="X11" s="153"/>
      <c r="Y11" s="147"/>
      <c r="Z11" s="155" t="s">
        <v>5</v>
      </c>
      <c r="AA11" s="147"/>
      <c r="AB11" s="10"/>
    </row>
    <row r="12" spans="1:75" s="9" customFormat="1" ht="51" customHeight="1" x14ac:dyDescent="0.3">
      <c r="A12" s="157" t="s">
        <v>6</v>
      </c>
      <c r="B12" s="158"/>
      <c r="C12" s="159"/>
      <c r="D12" s="157" t="s">
        <v>7</v>
      </c>
      <c r="E12" s="159"/>
      <c r="F12" s="157" t="s">
        <v>8</v>
      </c>
      <c r="G12" s="159"/>
      <c r="H12" s="135" t="s">
        <v>9</v>
      </c>
      <c r="I12" s="136"/>
      <c r="J12" s="136"/>
      <c r="K12" s="136"/>
      <c r="L12" s="136"/>
      <c r="M12" s="136"/>
      <c r="N12" s="136"/>
      <c r="O12" s="136"/>
      <c r="P12" s="136"/>
      <c r="Q12" s="137"/>
      <c r="R12" s="148"/>
      <c r="S12" s="151"/>
      <c r="T12" s="154"/>
      <c r="U12" s="154"/>
      <c r="V12" s="154"/>
      <c r="W12" s="154"/>
      <c r="X12" s="154"/>
      <c r="Y12" s="149"/>
      <c r="Z12" s="156"/>
      <c r="AA12" s="149"/>
      <c r="AB12" s="10"/>
    </row>
    <row r="13" spans="1:75" s="9" customFormat="1" ht="74.25" customHeight="1" x14ac:dyDescent="0.3">
      <c r="A13" s="138"/>
      <c r="B13" s="139"/>
      <c r="C13" s="140"/>
      <c r="D13" s="138"/>
      <c r="E13" s="140"/>
      <c r="F13" s="138"/>
      <c r="G13" s="140"/>
      <c r="H13" s="138"/>
      <c r="I13" s="139"/>
      <c r="J13" s="139"/>
      <c r="K13" s="139"/>
      <c r="L13" s="139"/>
      <c r="M13" s="139"/>
      <c r="N13" s="139"/>
      <c r="O13" s="139"/>
      <c r="P13" s="139"/>
      <c r="Q13" s="140"/>
      <c r="R13" s="149"/>
      <c r="S13" s="152"/>
      <c r="T13" s="11" t="s">
        <v>34</v>
      </c>
      <c r="U13" s="12" t="s">
        <v>35</v>
      </c>
      <c r="V13" s="12" t="s">
        <v>36</v>
      </c>
      <c r="W13" s="12" t="s">
        <v>37</v>
      </c>
      <c r="X13" s="12" t="s">
        <v>38</v>
      </c>
      <c r="Y13" s="12" t="s">
        <v>39</v>
      </c>
      <c r="Z13" s="12" t="s">
        <v>10</v>
      </c>
      <c r="AA13" s="12" t="s">
        <v>11</v>
      </c>
      <c r="AB13" s="10"/>
    </row>
    <row r="14" spans="1:75" s="16" customFormat="1" x14ac:dyDescent="0.3">
      <c r="A14" s="48">
        <v>1</v>
      </c>
      <c r="B14" s="48">
        <v>2</v>
      </c>
      <c r="C14" s="48">
        <v>3</v>
      </c>
      <c r="D14" s="117">
        <v>4</v>
      </c>
      <c r="E14" s="117">
        <v>5</v>
      </c>
      <c r="F14" s="117">
        <v>6</v>
      </c>
      <c r="G14" s="117">
        <v>7</v>
      </c>
      <c r="H14" s="117">
        <v>8</v>
      </c>
      <c r="I14" s="48">
        <v>9</v>
      </c>
      <c r="J14" s="117">
        <v>10</v>
      </c>
      <c r="K14" s="48">
        <v>11</v>
      </c>
      <c r="L14" s="117">
        <v>12</v>
      </c>
      <c r="M14" s="48">
        <v>13</v>
      </c>
      <c r="N14" s="117">
        <v>14</v>
      </c>
      <c r="O14" s="117" t="s">
        <v>12</v>
      </c>
      <c r="P14" s="117" t="s">
        <v>13</v>
      </c>
      <c r="Q14" s="117" t="s">
        <v>14</v>
      </c>
      <c r="R14" s="12">
        <v>18</v>
      </c>
      <c r="S14" s="13">
        <v>19</v>
      </c>
      <c r="T14" s="14">
        <v>20</v>
      </c>
      <c r="U14" s="12">
        <v>21</v>
      </c>
      <c r="V14" s="13">
        <v>22</v>
      </c>
      <c r="W14" s="12">
        <v>23</v>
      </c>
      <c r="X14" s="13">
        <v>24</v>
      </c>
      <c r="Y14" s="13">
        <v>25</v>
      </c>
      <c r="Z14" s="12">
        <v>26</v>
      </c>
      <c r="AA14" s="13">
        <v>27</v>
      </c>
      <c r="AB14" s="15"/>
    </row>
    <row r="15" spans="1:75" s="22" customFormat="1" ht="36.75" customHeight="1" x14ac:dyDescent="0.3">
      <c r="A15" s="49" t="s">
        <v>15</v>
      </c>
      <c r="B15" s="49" t="s">
        <v>15</v>
      </c>
      <c r="C15" s="49" t="s">
        <v>15</v>
      </c>
      <c r="D15" s="50" t="s">
        <v>16</v>
      </c>
      <c r="E15" s="50" t="s">
        <v>15</v>
      </c>
      <c r="F15" s="50" t="s">
        <v>15</v>
      </c>
      <c r="G15" s="50" t="s">
        <v>15</v>
      </c>
      <c r="H15" s="50" t="s">
        <v>15</v>
      </c>
      <c r="I15" s="49" t="s">
        <v>17</v>
      </c>
      <c r="J15" s="49" t="s">
        <v>15</v>
      </c>
      <c r="K15" s="49" t="s">
        <v>15</v>
      </c>
      <c r="L15" s="49" t="s">
        <v>15</v>
      </c>
      <c r="M15" s="49" t="s">
        <v>15</v>
      </c>
      <c r="N15" s="49" t="s">
        <v>15</v>
      </c>
      <c r="O15" s="49" t="s">
        <v>15</v>
      </c>
      <c r="P15" s="49" t="s">
        <v>15</v>
      </c>
      <c r="Q15" s="49" t="s">
        <v>15</v>
      </c>
      <c r="R15" s="17" t="s">
        <v>18</v>
      </c>
      <c r="S15" s="18" t="s">
        <v>19</v>
      </c>
      <c r="T15" s="19">
        <f t="shared" ref="T15:Z15" si="0">T20+T79</f>
        <v>79537</v>
      </c>
      <c r="U15" s="19">
        <f t="shared" si="0"/>
        <v>79537</v>
      </c>
      <c r="V15" s="19">
        <f t="shared" si="0"/>
        <v>81678</v>
      </c>
      <c r="W15" s="19">
        <f t="shared" si="0"/>
        <v>81678</v>
      </c>
      <c r="X15" s="19">
        <f t="shared" si="0"/>
        <v>81678</v>
      </c>
      <c r="Y15" s="19">
        <f t="shared" si="0"/>
        <v>81678</v>
      </c>
      <c r="Z15" s="19">
        <f t="shared" si="0"/>
        <v>485786</v>
      </c>
      <c r="AA15" s="18">
        <v>2026</v>
      </c>
      <c r="AB15" s="20"/>
      <c r="AC15" s="21"/>
    </row>
    <row r="16" spans="1:75" s="9" customFormat="1" ht="78.75" customHeight="1" x14ac:dyDescent="0.3">
      <c r="A16" s="51"/>
      <c r="B16" s="51"/>
      <c r="C16" s="51"/>
      <c r="D16" s="52"/>
      <c r="E16" s="52"/>
      <c r="F16" s="52"/>
      <c r="G16" s="52"/>
      <c r="H16" s="52"/>
      <c r="I16" s="51"/>
      <c r="J16" s="51"/>
      <c r="K16" s="51"/>
      <c r="L16" s="51"/>
      <c r="M16" s="51"/>
      <c r="N16" s="51"/>
      <c r="O16" s="51"/>
      <c r="P16" s="51"/>
      <c r="Q16" s="51"/>
      <c r="R16" s="23" t="s">
        <v>20</v>
      </c>
      <c r="S16" s="12"/>
      <c r="T16" s="11"/>
      <c r="U16" s="12"/>
      <c r="V16" s="12"/>
      <c r="W16" s="12"/>
      <c r="X16" s="12"/>
      <c r="Y16" s="12"/>
      <c r="Z16" s="12"/>
      <c r="AA16" s="12"/>
      <c r="AB16" s="10"/>
    </row>
    <row r="17" spans="1:29" s="9" customFormat="1" ht="76.5" customHeight="1" x14ac:dyDescent="0.3">
      <c r="A17" s="51"/>
      <c r="B17" s="51"/>
      <c r="C17" s="51"/>
      <c r="D17" s="52"/>
      <c r="E17" s="52"/>
      <c r="F17" s="52"/>
      <c r="G17" s="52"/>
      <c r="H17" s="52"/>
      <c r="I17" s="51"/>
      <c r="J17" s="51"/>
      <c r="K17" s="51"/>
      <c r="L17" s="51"/>
      <c r="M17" s="51"/>
      <c r="N17" s="51"/>
      <c r="O17" s="51"/>
      <c r="P17" s="51"/>
      <c r="Q17" s="51"/>
      <c r="R17" s="81" t="s">
        <v>120</v>
      </c>
      <c r="S17" s="12" t="s">
        <v>21</v>
      </c>
      <c r="T17" s="70">
        <v>3.4</v>
      </c>
      <c r="U17" s="70">
        <v>3.4</v>
      </c>
      <c r="V17" s="70">
        <v>3.9</v>
      </c>
      <c r="W17" s="70">
        <v>4</v>
      </c>
      <c r="X17" s="70">
        <v>4</v>
      </c>
      <c r="Y17" s="70">
        <v>4</v>
      </c>
      <c r="Z17" s="70">
        <v>4</v>
      </c>
      <c r="AA17" s="12">
        <v>2026</v>
      </c>
      <c r="AB17" s="10"/>
    </row>
    <row r="18" spans="1:29" s="9" customFormat="1" ht="79.5" customHeight="1" x14ac:dyDescent="0.3">
      <c r="A18" s="51"/>
      <c r="B18" s="51"/>
      <c r="C18" s="51"/>
      <c r="D18" s="52"/>
      <c r="E18" s="52"/>
      <c r="F18" s="52"/>
      <c r="G18" s="52"/>
      <c r="H18" s="52"/>
      <c r="I18" s="51"/>
      <c r="J18" s="51"/>
      <c r="K18" s="51"/>
      <c r="L18" s="51"/>
      <c r="M18" s="51"/>
      <c r="N18" s="51"/>
      <c r="O18" s="51"/>
      <c r="P18" s="51"/>
      <c r="Q18" s="51"/>
      <c r="R18" s="23" t="s">
        <v>119</v>
      </c>
      <c r="S18" s="12" t="s">
        <v>21</v>
      </c>
      <c r="T18" s="12"/>
      <c r="U18" s="12"/>
      <c r="V18" s="12"/>
      <c r="W18" s="12"/>
      <c r="X18" s="12"/>
      <c r="Y18" s="12">
        <v>70</v>
      </c>
      <c r="Z18" s="12">
        <v>70</v>
      </c>
      <c r="AA18" s="12">
        <v>2026</v>
      </c>
      <c r="AB18" s="10"/>
    </row>
    <row r="19" spans="1:29" s="9" customFormat="1" ht="78" customHeight="1" x14ac:dyDescent="0.3">
      <c r="A19" s="51"/>
      <c r="B19" s="51"/>
      <c r="C19" s="51"/>
      <c r="D19" s="52"/>
      <c r="E19" s="52"/>
      <c r="F19" s="52"/>
      <c r="G19" s="52"/>
      <c r="H19" s="52"/>
      <c r="I19" s="51"/>
      <c r="J19" s="51"/>
      <c r="K19" s="51"/>
      <c r="L19" s="51"/>
      <c r="M19" s="51"/>
      <c r="N19" s="51"/>
      <c r="O19" s="51"/>
      <c r="P19" s="51"/>
      <c r="Q19" s="51"/>
      <c r="R19" s="81" t="s">
        <v>125</v>
      </c>
      <c r="S19" s="12" t="s">
        <v>21</v>
      </c>
      <c r="T19" s="70">
        <v>38.799999999999997</v>
      </c>
      <c r="U19" s="12">
        <v>41.7</v>
      </c>
      <c r="V19" s="70">
        <v>44.1</v>
      </c>
      <c r="W19" s="70">
        <v>46.5</v>
      </c>
      <c r="X19" s="70">
        <v>48.9</v>
      </c>
      <c r="Y19" s="70">
        <v>51.3</v>
      </c>
      <c r="Z19" s="70">
        <v>51.3</v>
      </c>
      <c r="AA19" s="12">
        <v>2026</v>
      </c>
      <c r="AB19" s="10"/>
    </row>
    <row r="20" spans="1:29" s="9" customFormat="1" ht="81" customHeight="1" x14ac:dyDescent="0.3">
      <c r="A20" s="53" t="s">
        <v>15</v>
      </c>
      <c r="B20" s="53" t="s">
        <v>15</v>
      </c>
      <c r="C20" s="53" t="s">
        <v>15</v>
      </c>
      <c r="D20" s="54" t="s">
        <v>16</v>
      </c>
      <c r="E20" s="54" t="s">
        <v>15</v>
      </c>
      <c r="F20" s="54" t="s">
        <v>15</v>
      </c>
      <c r="G20" s="54" t="s">
        <v>15</v>
      </c>
      <c r="H20" s="54" t="s">
        <v>15</v>
      </c>
      <c r="I20" s="53" t="s">
        <v>17</v>
      </c>
      <c r="J20" s="53" t="s">
        <v>16</v>
      </c>
      <c r="K20" s="53" t="s">
        <v>15</v>
      </c>
      <c r="L20" s="53" t="s">
        <v>15</v>
      </c>
      <c r="M20" s="53" t="s">
        <v>15</v>
      </c>
      <c r="N20" s="53" t="s">
        <v>15</v>
      </c>
      <c r="O20" s="53" t="s">
        <v>15</v>
      </c>
      <c r="P20" s="53" t="s">
        <v>15</v>
      </c>
      <c r="Q20" s="53" t="s">
        <v>15</v>
      </c>
      <c r="R20" s="17" t="s">
        <v>118</v>
      </c>
      <c r="S20" s="18" t="s">
        <v>19</v>
      </c>
      <c r="T20" s="19">
        <f t="shared" ref="T20:Y20" si="1">T21+T41+T56+T69</f>
        <v>78086.899999999994</v>
      </c>
      <c r="U20" s="19">
        <f t="shared" si="1"/>
        <v>78056.899999999994</v>
      </c>
      <c r="V20" s="19">
        <f t="shared" si="1"/>
        <v>79792.899999999994</v>
      </c>
      <c r="W20" s="19">
        <f t="shared" si="1"/>
        <v>79792.899999999994</v>
      </c>
      <c r="X20" s="19">
        <f t="shared" si="1"/>
        <v>79782.899999999994</v>
      </c>
      <c r="Y20" s="19">
        <f t="shared" si="1"/>
        <v>79782.899999999994</v>
      </c>
      <c r="Z20" s="19">
        <f>T20+U20+V20+W20+X20+Y20</f>
        <v>475295.4</v>
      </c>
      <c r="AA20" s="18">
        <v>2026</v>
      </c>
      <c r="AB20" s="10"/>
      <c r="AC20" s="24"/>
    </row>
    <row r="21" spans="1:29" s="9" customFormat="1" ht="78" customHeight="1" x14ac:dyDescent="0.3">
      <c r="A21" s="53" t="s">
        <v>15</v>
      </c>
      <c r="B21" s="53" t="s">
        <v>15</v>
      </c>
      <c r="C21" s="53" t="s">
        <v>15</v>
      </c>
      <c r="D21" s="54" t="s">
        <v>16</v>
      </c>
      <c r="E21" s="54" t="s">
        <v>15</v>
      </c>
      <c r="F21" s="54" t="s">
        <v>15</v>
      </c>
      <c r="G21" s="54" t="s">
        <v>22</v>
      </c>
      <c r="H21" s="54" t="s">
        <v>15</v>
      </c>
      <c r="I21" s="53" t="s">
        <v>17</v>
      </c>
      <c r="J21" s="53" t="s">
        <v>16</v>
      </c>
      <c r="K21" s="53" t="s">
        <v>15</v>
      </c>
      <c r="L21" s="53" t="s">
        <v>16</v>
      </c>
      <c r="M21" s="53" t="s">
        <v>15</v>
      </c>
      <c r="N21" s="53" t="s">
        <v>15</v>
      </c>
      <c r="O21" s="53" t="s">
        <v>15</v>
      </c>
      <c r="P21" s="53" t="s">
        <v>15</v>
      </c>
      <c r="Q21" s="53" t="s">
        <v>15</v>
      </c>
      <c r="R21" s="82" t="s">
        <v>40</v>
      </c>
      <c r="S21" s="83" t="s">
        <v>19</v>
      </c>
      <c r="T21" s="84">
        <f>T25+T30+T34+T32</f>
        <v>11808.9</v>
      </c>
      <c r="U21" s="84">
        <f t="shared" ref="U21:Y21" si="2">U25+U30+U34+U32</f>
        <v>11778.9</v>
      </c>
      <c r="V21" s="84">
        <f t="shared" si="2"/>
        <v>11688</v>
      </c>
      <c r="W21" s="84">
        <f t="shared" si="2"/>
        <v>11688</v>
      </c>
      <c r="X21" s="84">
        <f t="shared" si="2"/>
        <v>11688</v>
      </c>
      <c r="Y21" s="84">
        <f t="shared" si="2"/>
        <v>11688</v>
      </c>
      <c r="Z21" s="84">
        <f>T21+U21+V21+W21+X21+Y21</f>
        <v>70339.8</v>
      </c>
      <c r="AA21" s="83">
        <v>2026</v>
      </c>
      <c r="AB21" s="10"/>
    </row>
    <row r="22" spans="1:29" s="9" customFormat="1" ht="58.5" customHeight="1" x14ac:dyDescent="0.3">
      <c r="A22" s="51"/>
      <c r="B22" s="51"/>
      <c r="C22" s="51"/>
      <c r="D22" s="52"/>
      <c r="E22" s="52"/>
      <c r="F22" s="52"/>
      <c r="G22" s="52"/>
      <c r="H22" s="52"/>
      <c r="I22" s="51"/>
      <c r="J22" s="51"/>
      <c r="K22" s="51"/>
      <c r="L22" s="51"/>
      <c r="M22" s="51"/>
      <c r="N22" s="51"/>
      <c r="O22" s="51"/>
      <c r="P22" s="51"/>
      <c r="Q22" s="51"/>
      <c r="R22" s="81" t="s">
        <v>41</v>
      </c>
      <c r="S22" s="12" t="s">
        <v>21</v>
      </c>
      <c r="T22" s="11">
        <v>95</v>
      </c>
      <c r="U22" s="12">
        <v>95</v>
      </c>
      <c r="V22" s="12">
        <v>95</v>
      </c>
      <c r="W22" s="12">
        <v>95</v>
      </c>
      <c r="X22" s="12">
        <v>95</v>
      </c>
      <c r="Y22" s="12">
        <v>95</v>
      </c>
      <c r="Z22" s="12">
        <v>95</v>
      </c>
      <c r="AA22" s="12">
        <v>2026</v>
      </c>
      <c r="AB22" s="10"/>
    </row>
    <row r="23" spans="1:29" s="9" customFormat="1" ht="75" customHeight="1" x14ac:dyDescent="0.3">
      <c r="A23" s="51"/>
      <c r="B23" s="51"/>
      <c r="C23" s="51"/>
      <c r="D23" s="52"/>
      <c r="E23" s="52"/>
      <c r="F23" s="52"/>
      <c r="G23" s="52"/>
      <c r="H23" s="52"/>
      <c r="I23" s="51"/>
      <c r="J23" s="51"/>
      <c r="K23" s="51"/>
      <c r="L23" s="51"/>
      <c r="M23" s="51"/>
      <c r="N23" s="51"/>
      <c r="O23" s="51"/>
      <c r="P23" s="51"/>
      <c r="Q23" s="51"/>
      <c r="R23" s="23" t="s">
        <v>42</v>
      </c>
      <c r="S23" s="12" t="s">
        <v>21</v>
      </c>
      <c r="T23" s="11">
        <v>100</v>
      </c>
      <c r="U23" s="12">
        <v>100</v>
      </c>
      <c r="V23" s="12">
        <v>100</v>
      </c>
      <c r="W23" s="12">
        <v>100</v>
      </c>
      <c r="X23" s="12">
        <v>100</v>
      </c>
      <c r="Y23" s="12">
        <v>100</v>
      </c>
      <c r="Z23" s="12">
        <v>100</v>
      </c>
      <c r="AA23" s="12">
        <v>2026</v>
      </c>
      <c r="AB23" s="10"/>
    </row>
    <row r="24" spans="1:29" s="9" customFormat="1" ht="59.25" customHeight="1" x14ac:dyDescent="0.3">
      <c r="A24" s="51"/>
      <c r="B24" s="51"/>
      <c r="C24" s="51"/>
      <c r="D24" s="52"/>
      <c r="E24" s="52"/>
      <c r="F24" s="52"/>
      <c r="G24" s="52"/>
      <c r="H24" s="52"/>
      <c r="I24" s="51"/>
      <c r="J24" s="51"/>
      <c r="K24" s="51"/>
      <c r="L24" s="51"/>
      <c r="M24" s="51"/>
      <c r="N24" s="51"/>
      <c r="O24" s="51"/>
      <c r="P24" s="51"/>
      <c r="Q24" s="51"/>
      <c r="R24" s="23" t="s">
        <v>43</v>
      </c>
      <c r="S24" s="12" t="s">
        <v>23</v>
      </c>
      <c r="T24" s="85">
        <f>T35+T36+T37+T38</f>
        <v>33625</v>
      </c>
      <c r="U24" s="85">
        <f>U35+U36+U37+U38</f>
        <v>33625</v>
      </c>
      <c r="V24" s="85">
        <f>V35+V36+V37+V38</f>
        <v>33625</v>
      </c>
      <c r="W24" s="85">
        <f t="shared" ref="W24:Y24" si="3">W35+W36+W37+W38</f>
        <v>33625</v>
      </c>
      <c r="X24" s="85">
        <f t="shared" si="3"/>
        <v>33625</v>
      </c>
      <c r="Y24" s="85">
        <f t="shared" si="3"/>
        <v>33625</v>
      </c>
      <c r="Z24" s="85">
        <f>Y24+X24+W24+V24+U24+T24</f>
        <v>201750</v>
      </c>
      <c r="AA24" s="12">
        <v>2026</v>
      </c>
      <c r="AB24" s="20"/>
    </row>
    <row r="25" spans="1:29" s="22" customFormat="1" ht="96" customHeight="1" x14ac:dyDescent="0.3">
      <c r="A25" s="51" t="s">
        <v>15</v>
      </c>
      <c r="B25" s="51" t="s">
        <v>15</v>
      </c>
      <c r="C25" s="51" t="s">
        <v>24</v>
      </c>
      <c r="D25" s="52" t="s">
        <v>16</v>
      </c>
      <c r="E25" s="52" t="s">
        <v>15</v>
      </c>
      <c r="F25" s="52" t="s">
        <v>15</v>
      </c>
      <c r="G25" s="52" t="s">
        <v>22</v>
      </c>
      <c r="H25" s="52" t="s">
        <v>15</v>
      </c>
      <c r="I25" s="51" t="s">
        <v>17</v>
      </c>
      <c r="J25" s="51" t="s">
        <v>16</v>
      </c>
      <c r="K25" s="51" t="s">
        <v>15</v>
      </c>
      <c r="L25" s="51" t="s">
        <v>16</v>
      </c>
      <c r="M25" s="51" t="s">
        <v>15</v>
      </c>
      <c r="N25" s="51" t="s">
        <v>15</v>
      </c>
      <c r="O25" s="51" t="s">
        <v>15</v>
      </c>
      <c r="P25" s="51" t="s">
        <v>15</v>
      </c>
      <c r="Q25" s="51" t="s">
        <v>15</v>
      </c>
      <c r="R25" s="81" t="s">
        <v>134</v>
      </c>
      <c r="S25" s="12" t="s">
        <v>19</v>
      </c>
      <c r="T25" s="86">
        <v>4800</v>
      </c>
      <c r="U25" s="86">
        <v>4800</v>
      </c>
      <c r="V25" s="86">
        <v>6000</v>
      </c>
      <c r="W25" s="86">
        <v>6000</v>
      </c>
      <c r="X25" s="86">
        <v>6000</v>
      </c>
      <c r="Y25" s="86">
        <v>6000</v>
      </c>
      <c r="Z25" s="86">
        <f>Y25+X25+W25+V25+U25+T25</f>
        <v>33600</v>
      </c>
      <c r="AA25" s="12">
        <v>2026</v>
      </c>
      <c r="AB25" s="67"/>
    </row>
    <row r="26" spans="1:29" s="22" customFormat="1" ht="56.25" customHeight="1" x14ac:dyDescent="0.3">
      <c r="A26" s="51"/>
      <c r="B26" s="51"/>
      <c r="C26" s="51"/>
      <c r="D26" s="52"/>
      <c r="E26" s="52"/>
      <c r="F26" s="52"/>
      <c r="G26" s="52"/>
      <c r="H26" s="52"/>
      <c r="I26" s="51"/>
      <c r="J26" s="51"/>
      <c r="K26" s="51"/>
      <c r="L26" s="51"/>
      <c r="M26" s="51"/>
      <c r="N26" s="51"/>
      <c r="O26" s="51"/>
      <c r="P26" s="51"/>
      <c r="Q26" s="51"/>
      <c r="R26" s="81" t="s">
        <v>109</v>
      </c>
      <c r="S26" s="12" t="s">
        <v>135</v>
      </c>
      <c r="T26" s="94">
        <v>5300</v>
      </c>
      <c r="U26" s="94">
        <v>5300</v>
      </c>
      <c r="V26" s="94">
        <v>5300</v>
      </c>
      <c r="W26" s="94">
        <v>5300</v>
      </c>
      <c r="X26" s="94">
        <v>5300</v>
      </c>
      <c r="Y26" s="94">
        <v>5300</v>
      </c>
      <c r="Z26" s="85">
        <f t="shared" ref="Z26" si="4">Y26+X26+W26+V26+U26+T26</f>
        <v>31800</v>
      </c>
      <c r="AA26" s="12">
        <v>2026</v>
      </c>
      <c r="AB26" s="67"/>
    </row>
    <row r="27" spans="1:29" s="9" customFormat="1" ht="57" customHeight="1" x14ac:dyDescent="0.3">
      <c r="A27" s="51"/>
      <c r="B27" s="51"/>
      <c r="C27" s="51"/>
      <c r="D27" s="52"/>
      <c r="E27" s="52"/>
      <c r="F27" s="52"/>
      <c r="G27" s="52"/>
      <c r="H27" s="52"/>
      <c r="I27" s="51"/>
      <c r="J27" s="51"/>
      <c r="K27" s="51"/>
      <c r="L27" s="51"/>
      <c r="M27" s="51"/>
      <c r="N27" s="51"/>
      <c r="O27" s="51"/>
      <c r="P27" s="51"/>
      <c r="Q27" s="51"/>
      <c r="R27" s="23" t="s">
        <v>110</v>
      </c>
      <c r="S27" s="12" t="s">
        <v>135</v>
      </c>
      <c r="T27" s="11">
        <v>190</v>
      </c>
      <c r="U27" s="11">
        <v>190</v>
      </c>
      <c r="V27" s="11">
        <v>250</v>
      </c>
      <c r="W27" s="11">
        <v>250</v>
      </c>
      <c r="X27" s="11">
        <v>250</v>
      </c>
      <c r="Y27" s="11">
        <v>250</v>
      </c>
      <c r="Z27" s="12">
        <f>Y27+X27+W27+V27+U27+T27</f>
        <v>1380</v>
      </c>
      <c r="AA27" s="12">
        <v>2026</v>
      </c>
      <c r="AB27" s="20"/>
    </row>
    <row r="28" spans="1:29" s="9" customFormat="1" ht="58.5" customHeight="1" x14ac:dyDescent="0.3">
      <c r="A28" s="51"/>
      <c r="B28" s="51"/>
      <c r="C28" s="51"/>
      <c r="D28" s="52"/>
      <c r="E28" s="52"/>
      <c r="F28" s="52"/>
      <c r="G28" s="52"/>
      <c r="H28" s="52"/>
      <c r="I28" s="51"/>
      <c r="J28" s="51"/>
      <c r="K28" s="51"/>
      <c r="L28" s="51"/>
      <c r="M28" s="51"/>
      <c r="N28" s="51"/>
      <c r="O28" s="51"/>
      <c r="P28" s="51"/>
      <c r="Q28" s="51"/>
      <c r="R28" s="23" t="s">
        <v>111</v>
      </c>
      <c r="S28" s="12" t="s">
        <v>19</v>
      </c>
      <c r="T28" s="69">
        <v>5</v>
      </c>
      <c r="U28" s="70">
        <v>5</v>
      </c>
      <c r="V28" s="70">
        <v>5</v>
      </c>
      <c r="W28" s="70">
        <v>5</v>
      </c>
      <c r="X28" s="70">
        <v>5</v>
      </c>
      <c r="Y28" s="70">
        <v>5</v>
      </c>
      <c r="Z28" s="70">
        <v>5</v>
      </c>
      <c r="AA28" s="12">
        <v>2026</v>
      </c>
      <c r="AB28" s="10"/>
    </row>
    <row r="29" spans="1:29" s="9" customFormat="1" ht="79.5" customHeight="1" x14ac:dyDescent="0.3">
      <c r="A29" s="51"/>
      <c r="B29" s="51"/>
      <c r="C29" s="51"/>
      <c r="D29" s="52"/>
      <c r="E29" s="52"/>
      <c r="F29" s="52"/>
      <c r="G29" s="52"/>
      <c r="H29" s="52"/>
      <c r="I29" s="51"/>
      <c r="J29" s="51"/>
      <c r="K29" s="51"/>
      <c r="L29" s="51"/>
      <c r="M29" s="51"/>
      <c r="N29" s="51"/>
      <c r="O29" s="51"/>
      <c r="P29" s="51"/>
      <c r="Q29" s="51"/>
      <c r="R29" s="23" t="s">
        <v>112</v>
      </c>
      <c r="S29" s="12" t="s">
        <v>19</v>
      </c>
      <c r="T29" s="69">
        <v>10</v>
      </c>
      <c r="U29" s="69">
        <v>10</v>
      </c>
      <c r="V29" s="69">
        <v>10</v>
      </c>
      <c r="W29" s="69">
        <v>10</v>
      </c>
      <c r="X29" s="69">
        <v>10</v>
      </c>
      <c r="Y29" s="69">
        <v>10</v>
      </c>
      <c r="Z29" s="69">
        <v>10</v>
      </c>
      <c r="AA29" s="12">
        <v>2026</v>
      </c>
      <c r="AB29" s="10"/>
    </row>
    <row r="30" spans="1:29" s="22" customFormat="1" ht="37.5" customHeight="1" x14ac:dyDescent="0.3">
      <c r="A30" s="51" t="s">
        <v>15</v>
      </c>
      <c r="B30" s="51" t="s">
        <v>15</v>
      </c>
      <c r="C30" s="51" t="s">
        <v>24</v>
      </c>
      <c r="D30" s="52" t="s">
        <v>16</v>
      </c>
      <c r="E30" s="52" t="s">
        <v>15</v>
      </c>
      <c r="F30" s="52" t="s">
        <v>15</v>
      </c>
      <c r="G30" s="52" t="s">
        <v>22</v>
      </c>
      <c r="H30" s="52" t="s">
        <v>15</v>
      </c>
      <c r="I30" s="51" t="s">
        <v>17</v>
      </c>
      <c r="J30" s="51" t="s">
        <v>16</v>
      </c>
      <c r="K30" s="51" t="s">
        <v>15</v>
      </c>
      <c r="L30" s="51" t="s">
        <v>16</v>
      </c>
      <c r="M30" s="51" t="s">
        <v>15</v>
      </c>
      <c r="N30" s="51" t="s">
        <v>15</v>
      </c>
      <c r="O30" s="51" t="s">
        <v>15</v>
      </c>
      <c r="P30" s="51" t="s">
        <v>15</v>
      </c>
      <c r="Q30" s="51" t="s">
        <v>15</v>
      </c>
      <c r="R30" s="23" t="s">
        <v>44</v>
      </c>
      <c r="S30" s="12" t="s">
        <v>19</v>
      </c>
      <c r="T30" s="86">
        <v>800</v>
      </c>
      <c r="U30" s="86">
        <v>800</v>
      </c>
      <c r="V30" s="86">
        <v>800</v>
      </c>
      <c r="W30" s="86">
        <v>800</v>
      </c>
      <c r="X30" s="86">
        <v>800</v>
      </c>
      <c r="Y30" s="86">
        <v>800</v>
      </c>
      <c r="Z30" s="86">
        <f t="shared" ref="Z30" si="5">Y30+X30+W30+V30+U30+T30</f>
        <v>4800</v>
      </c>
      <c r="AA30" s="12">
        <v>2026</v>
      </c>
      <c r="AB30" s="20"/>
      <c r="AC30" s="9"/>
    </row>
    <row r="31" spans="1:29" s="22" customFormat="1" ht="60" customHeight="1" x14ac:dyDescent="0.3">
      <c r="A31" s="102"/>
      <c r="B31" s="102"/>
      <c r="C31" s="102"/>
      <c r="D31" s="55"/>
      <c r="E31" s="55"/>
      <c r="F31" s="55"/>
      <c r="G31" s="55"/>
      <c r="H31" s="55"/>
      <c r="I31" s="102"/>
      <c r="J31" s="102"/>
      <c r="K31" s="102"/>
      <c r="L31" s="102"/>
      <c r="M31" s="102"/>
      <c r="N31" s="102"/>
      <c r="O31" s="102"/>
      <c r="P31" s="102"/>
      <c r="Q31" s="102"/>
      <c r="R31" s="87" t="s">
        <v>45</v>
      </c>
      <c r="S31" s="12" t="s">
        <v>135</v>
      </c>
      <c r="T31" s="88">
        <v>2797</v>
      </c>
      <c r="U31" s="88">
        <v>2797</v>
      </c>
      <c r="V31" s="88">
        <v>2797</v>
      </c>
      <c r="W31" s="88">
        <v>2797</v>
      </c>
      <c r="X31" s="88">
        <v>2797</v>
      </c>
      <c r="Y31" s="88">
        <v>2797</v>
      </c>
      <c r="Z31" s="88">
        <f>T31+U31+V31+W31+X31+Y31</f>
        <v>16782</v>
      </c>
      <c r="AA31" s="12">
        <v>2026</v>
      </c>
      <c r="AB31" s="20"/>
    </row>
    <row r="32" spans="1:29" s="28" customFormat="1" ht="76.5" customHeight="1" x14ac:dyDescent="0.3">
      <c r="A32" s="25">
        <v>0</v>
      </c>
      <c r="B32" s="25">
        <v>1</v>
      </c>
      <c r="C32" s="25">
        <v>4</v>
      </c>
      <c r="D32" s="25">
        <v>1</v>
      </c>
      <c r="E32" s="25">
        <v>0</v>
      </c>
      <c r="F32" s="25">
        <v>0</v>
      </c>
      <c r="G32" s="25">
        <v>3</v>
      </c>
      <c r="H32" s="52" t="s">
        <v>15</v>
      </c>
      <c r="I32" s="51" t="s">
        <v>17</v>
      </c>
      <c r="J32" s="51" t="s">
        <v>16</v>
      </c>
      <c r="K32" s="51" t="s">
        <v>15</v>
      </c>
      <c r="L32" s="51" t="s">
        <v>16</v>
      </c>
      <c r="M32" s="51" t="s">
        <v>15</v>
      </c>
      <c r="N32" s="51" t="s">
        <v>15</v>
      </c>
      <c r="O32" s="51" t="s">
        <v>15</v>
      </c>
      <c r="P32" s="51" t="s">
        <v>15</v>
      </c>
      <c r="Q32" s="51" t="s">
        <v>15</v>
      </c>
      <c r="R32" s="89" t="s">
        <v>46</v>
      </c>
      <c r="S32" s="25" t="s">
        <v>19</v>
      </c>
      <c r="T32" s="90">
        <v>1320.9</v>
      </c>
      <c r="U32" s="119">
        <v>1290.9000000000001</v>
      </c>
      <c r="V32" s="86"/>
      <c r="W32" s="86"/>
      <c r="X32" s="86"/>
      <c r="Y32" s="86"/>
      <c r="Z32" s="86">
        <f>T32+U32+V32+W32+X32+Y32</f>
        <v>2611.8000000000002</v>
      </c>
      <c r="AA32" s="12">
        <v>2022</v>
      </c>
      <c r="AB32" s="26"/>
      <c r="AC32" s="27"/>
    </row>
    <row r="33" spans="1:29" s="22" customFormat="1" ht="42.75" customHeight="1" x14ac:dyDescent="0.3">
      <c r="A33" s="103"/>
      <c r="B33" s="103"/>
      <c r="C33" s="103"/>
      <c r="D33" s="56"/>
      <c r="E33" s="56"/>
      <c r="F33" s="56"/>
      <c r="G33" s="56"/>
      <c r="H33" s="56"/>
      <c r="I33" s="103"/>
      <c r="J33" s="103"/>
      <c r="K33" s="103"/>
      <c r="L33" s="103"/>
      <c r="M33" s="103"/>
      <c r="N33" s="103"/>
      <c r="O33" s="103"/>
      <c r="P33" s="103"/>
      <c r="Q33" s="103"/>
      <c r="R33" s="91" t="s">
        <v>47</v>
      </c>
      <c r="S33" s="12" t="s">
        <v>23</v>
      </c>
      <c r="T33" s="120">
        <v>1</v>
      </c>
      <c r="U33" s="92">
        <v>1</v>
      </c>
      <c r="V33" s="92"/>
      <c r="W33" s="92"/>
      <c r="X33" s="92"/>
      <c r="Y33" s="92"/>
      <c r="Z33" s="93">
        <f>T33+U33+V33+W33+X33+Y33</f>
        <v>2</v>
      </c>
      <c r="AA33" s="12">
        <v>2022</v>
      </c>
      <c r="AB33" s="20"/>
    </row>
    <row r="34" spans="1:29" s="22" customFormat="1" ht="57.75" customHeight="1" x14ac:dyDescent="0.3">
      <c r="A34" s="29">
        <v>0</v>
      </c>
      <c r="B34" s="29">
        <v>1</v>
      </c>
      <c r="C34" s="29">
        <v>4</v>
      </c>
      <c r="D34" s="29">
        <v>1</v>
      </c>
      <c r="E34" s="29">
        <v>0</v>
      </c>
      <c r="F34" s="29">
        <v>0</v>
      </c>
      <c r="G34" s="29">
        <v>3</v>
      </c>
      <c r="H34" s="52" t="s">
        <v>15</v>
      </c>
      <c r="I34" s="51" t="s">
        <v>17</v>
      </c>
      <c r="J34" s="51" t="s">
        <v>16</v>
      </c>
      <c r="K34" s="51" t="s">
        <v>15</v>
      </c>
      <c r="L34" s="51" t="s">
        <v>16</v>
      </c>
      <c r="M34" s="51" t="s">
        <v>15</v>
      </c>
      <c r="N34" s="51" t="s">
        <v>15</v>
      </c>
      <c r="O34" s="51" t="s">
        <v>15</v>
      </c>
      <c r="P34" s="51" t="s">
        <v>15</v>
      </c>
      <c r="Q34" s="51" t="s">
        <v>15</v>
      </c>
      <c r="R34" s="23" t="s">
        <v>48</v>
      </c>
      <c r="S34" s="29" t="s">
        <v>19</v>
      </c>
      <c r="T34" s="90">
        <v>4888</v>
      </c>
      <c r="U34" s="90">
        <v>4888</v>
      </c>
      <c r="V34" s="90">
        <v>4888</v>
      </c>
      <c r="W34" s="90">
        <v>4888</v>
      </c>
      <c r="X34" s="90">
        <v>4888</v>
      </c>
      <c r="Y34" s="90">
        <v>4888</v>
      </c>
      <c r="Z34" s="86">
        <f>Y34+X34+W34+V34+U34+T34</f>
        <v>29328</v>
      </c>
      <c r="AA34" s="12">
        <v>2026</v>
      </c>
      <c r="AB34" s="20"/>
    </row>
    <row r="35" spans="1:29" s="22" customFormat="1" ht="60" customHeight="1" x14ac:dyDescent="0.3">
      <c r="A35" s="51"/>
      <c r="B35" s="51"/>
      <c r="C35" s="51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  <c r="P35" s="51"/>
      <c r="Q35" s="51"/>
      <c r="R35" s="23" t="s">
        <v>49</v>
      </c>
      <c r="S35" s="12" t="s">
        <v>23</v>
      </c>
      <c r="T35" s="94">
        <v>5535</v>
      </c>
      <c r="U35" s="94">
        <v>5535</v>
      </c>
      <c r="V35" s="94">
        <v>5535</v>
      </c>
      <c r="W35" s="94">
        <v>5535</v>
      </c>
      <c r="X35" s="94">
        <v>5535</v>
      </c>
      <c r="Y35" s="94">
        <v>5535</v>
      </c>
      <c r="Z35" s="88">
        <f>T35+U35+V35+W35+X35+Y35</f>
        <v>33210</v>
      </c>
      <c r="AA35" s="12">
        <v>2026</v>
      </c>
      <c r="AB35" s="115"/>
      <c r="AC35" s="30"/>
    </row>
    <row r="36" spans="1:29" s="22" customFormat="1" ht="61.5" customHeight="1" x14ac:dyDescent="0.3">
      <c r="A36" s="51"/>
      <c r="B36" s="51"/>
      <c r="C36" s="51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  <c r="O36" s="51"/>
      <c r="P36" s="51"/>
      <c r="Q36" s="51"/>
      <c r="R36" s="23" t="s">
        <v>50</v>
      </c>
      <c r="S36" s="12" t="s">
        <v>23</v>
      </c>
      <c r="T36" s="94">
        <v>1511</v>
      </c>
      <c r="U36" s="94">
        <v>1511</v>
      </c>
      <c r="V36" s="94">
        <v>1511</v>
      </c>
      <c r="W36" s="94">
        <v>1511</v>
      </c>
      <c r="X36" s="94">
        <v>1511</v>
      </c>
      <c r="Y36" s="94">
        <v>1511</v>
      </c>
      <c r="Z36" s="85">
        <f>T36+U36+V36+W36+X36+Y36</f>
        <v>9066</v>
      </c>
      <c r="AA36" s="12">
        <v>2026</v>
      </c>
      <c r="AB36" s="20"/>
    </row>
    <row r="37" spans="1:29" s="22" customFormat="1" ht="58.5" customHeight="1" x14ac:dyDescent="0.3">
      <c r="A37" s="51"/>
      <c r="B37" s="51"/>
      <c r="C37" s="51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  <c r="O37" s="51"/>
      <c r="P37" s="51"/>
      <c r="Q37" s="51"/>
      <c r="R37" s="23" t="s">
        <v>51</v>
      </c>
      <c r="S37" s="12" t="s">
        <v>23</v>
      </c>
      <c r="T37" s="94">
        <v>23459</v>
      </c>
      <c r="U37" s="94">
        <v>23459</v>
      </c>
      <c r="V37" s="94">
        <v>23459</v>
      </c>
      <c r="W37" s="94">
        <v>23459</v>
      </c>
      <c r="X37" s="94">
        <v>23459</v>
      </c>
      <c r="Y37" s="94">
        <v>23459</v>
      </c>
      <c r="Z37" s="85">
        <f>T37+U37+V37+W37+X37+Y37</f>
        <v>140754</v>
      </c>
      <c r="AA37" s="12">
        <v>2026</v>
      </c>
      <c r="AB37" s="20"/>
    </row>
    <row r="38" spans="1:29" s="22" customFormat="1" ht="60.75" customHeight="1" x14ac:dyDescent="0.3">
      <c r="A38" s="51"/>
      <c r="B38" s="51"/>
      <c r="C38" s="51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  <c r="O38" s="51"/>
      <c r="P38" s="51"/>
      <c r="Q38" s="51"/>
      <c r="R38" s="23" t="s">
        <v>52</v>
      </c>
      <c r="S38" s="12" t="s">
        <v>23</v>
      </c>
      <c r="T38" s="94">
        <v>3120</v>
      </c>
      <c r="U38" s="94">
        <v>3120</v>
      </c>
      <c r="V38" s="94">
        <v>3120</v>
      </c>
      <c r="W38" s="94">
        <v>3120</v>
      </c>
      <c r="X38" s="94">
        <v>3120</v>
      </c>
      <c r="Y38" s="94">
        <v>3120</v>
      </c>
      <c r="Z38" s="85">
        <f>T38+U38+V38+W38+X38+Y38</f>
        <v>18720</v>
      </c>
      <c r="AA38" s="12">
        <v>2026</v>
      </c>
      <c r="AB38" s="20"/>
    </row>
    <row r="39" spans="1:29" s="22" customFormat="1" ht="214.5" customHeight="1" x14ac:dyDescent="0.3">
      <c r="A39" s="51"/>
      <c r="B39" s="51"/>
      <c r="C39" s="51"/>
      <c r="D39" s="52"/>
      <c r="E39" s="52"/>
      <c r="F39" s="52"/>
      <c r="G39" s="52"/>
      <c r="H39" s="52"/>
      <c r="I39" s="51"/>
      <c r="J39" s="51"/>
      <c r="K39" s="51"/>
      <c r="L39" s="51"/>
      <c r="M39" s="51"/>
      <c r="N39" s="51"/>
      <c r="O39" s="51"/>
      <c r="P39" s="51"/>
      <c r="Q39" s="51"/>
      <c r="R39" s="81" t="s">
        <v>53</v>
      </c>
      <c r="S39" s="12" t="s">
        <v>25</v>
      </c>
      <c r="T39" s="95">
        <v>1</v>
      </c>
      <c r="U39" s="95">
        <v>1</v>
      </c>
      <c r="V39" s="95">
        <v>1</v>
      </c>
      <c r="W39" s="95">
        <v>1</v>
      </c>
      <c r="X39" s="95">
        <v>1</v>
      </c>
      <c r="Y39" s="95">
        <v>1</v>
      </c>
      <c r="Z39" s="95">
        <v>1</v>
      </c>
      <c r="AA39" s="12">
        <v>2026</v>
      </c>
      <c r="AB39" s="20"/>
    </row>
    <row r="40" spans="1:29" s="22" customFormat="1" ht="40.5" customHeight="1" x14ac:dyDescent="0.3">
      <c r="A40" s="51"/>
      <c r="B40" s="51"/>
      <c r="C40" s="51"/>
      <c r="D40" s="52"/>
      <c r="E40" s="52"/>
      <c r="F40" s="52"/>
      <c r="G40" s="52"/>
      <c r="H40" s="52"/>
      <c r="I40" s="51"/>
      <c r="J40" s="51"/>
      <c r="K40" s="51"/>
      <c r="L40" s="51"/>
      <c r="M40" s="51"/>
      <c r="N40" s="51"/>
      <c r="O40" s="51"/>
      <c r="P40" s="51"/>
      <c r="Q40" s="51"/>
      <c r="R40" s="23" t="s">
        <v>54</v>
      </c>
      <c r="S40" s="12" t="s">
        <v>23</v>
      </c>
      <c r="T40" s="96">
        <v>150</v>
      </c>
      <c r="U40" s="96">
        <v>150</v>
      </c>
      <c r="V40" s="96">
        <v>150</v>
      </c>
      <c r="W40" s="96">
        <v>150</v>
      </c>
      <c r="X40" s="96">
        <v>150</v>
      </c>
      <c r="Y40" s="96">
        <v>150</v>
      </c>
      <c r="Z40" s="85">
        <f>Y40+X40+W40+V40+U40+T40</f>
        <v>900</v>
      </c>
      <c r="AA40" s="12">
        <v>2026</v>
      </c>
      <c r="AB40" s="20"/>
    </row>
    <row r="41" spans="1:29" s="22" customFormat="1" ht="75.75" customHeight="1" x14ac:dyDescent="0.3">
      <c r="A41" s="53" t="s">
        <v>15</v>
      </c>
      <c r="B41" s="53" t="s">
        <v>15</v>
      </c>
      <c r="C41" s="53" t="s">
        <v>15</v>
      </c>
      <c r="D41" s="54" t="s">
        <v>16</v>
      </c>
      <c r="E41" s="54" t="s">
        <v>15</v>
      </c>
      <c r="F41" s="54" t="s">
        <v>15</v>
      </c>
      <c r="G41" s="54" t="s">
        <v>15</v>
      </c>
      <c r="H41" s="54" t="s">
        <v>15</v>
      </c>
      <c r="I41" s="53" t="s">
        <v>17</v>
      </c>
      <c r="J41" s="53" t="s">
        <v>16</v>
      </c>
      <c r="K41" s="53" t="s">
        <v>15</v>
      </c>
      <c r="L41" s="53" t="s">
        <v>24</v>
      </c>
      <c r="M41" s="53" t="s">
        <v>15</v>
      </c>
      <c r="N41" s="53" t="s">
        <v>15</v>
      </c>
      <c r="O41" s="53" t="s">
        <v>15</v>
      </c>
      <c r="P41" s="53" t="s">
        <v>15</v>
      </c>
      <c r="Q41" s="53" t="s">
        <v>15</v>
      </c>
      <c r="R41" s="82" t="s">
        <v>121</v>
      </c>
      <c r="S41" s="83" t="s">
        <v>19</v>
      </c>
      <c r="T41" s="121">
        <f t="shared" ref="T41:Y41" si="6">T43+T45+T47+T49+T51+T54</f>
        <v>61523</v>
      </c>
      <c r="U41" s="121">
        <f t="shared" si="6"/>
        <v>61523</v>
      </c>
      <c r="V41" s="121">
        <f t="shared" si="6"/>
        <v>61543</v>
      </c>
      <c r="W41" s="121">
        <f t="shared" si="6"/>
        <v>61543</v>
      </c>
      <c r="X41" s="121">
        <f t="shared" si="6"/>
        <v>61573</v>
      </c>
      <c r="Y41" s="121">
        <f t="shared" si="6"/>
        <v>61573</v>
      </c>
      <c r="Z41" s="84">
        <f>Y41+X41+W41+V41+U41+T41</f>
        <v>369278</v>
      </c>
      <c r="AA41" s="83">
        <v>2026</v>
      </c>
      <c r="AB41" s="20"/>
    </row>
    <row r="42" spans="1:29" s="22" customFormat="1" ht="38.25" customHeight="1" x14ac:dyDescent="0.3">
      <c r="A42" s="51"/>
      <c r="B42" s="51"/>
      <c r="C42" s="51"/>
      <c r="D42" s="52"/>
      <c r="E42" s="52"/>
      <c r="F42" s="52"/>
      <c r="G42" s="52"/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23" t="s">
        <v>55</v>
      </c>
      <c r="S42" s="12" t="s">
        <v>135</v>
      </c>
      <c r="T42" s="122">
        <f t="shared" ref="T42:Y42" si="7">T44+T46+T48+T50+T52+T53+T55</f>
        <v>1199</v>
      </c>
      <c r="U42" s="122">
        <f t="shared" si="7"/>
        <v>1199</v>
      </c>
      <c r="V42" s="122">
        <f t="shared" si="7"/>
        <v>1201</v>
      </c>
      <c r="W42" s="122">
        <f t="shared" si="7"/>
        <v>1201</v>
      </c>
      <c r="X42" s="122">
        <f t="shared" si="7"/>
        <v>1204</v>
      </c>
      <c r="Y42" s="122">
        <f t="shared" si="7"/>
        <v>1204</v>
      </c>
      <c r="Z42" s="95">
        <f>T42+U42+V42+W42+X42+Y42</f>
        <v>7208</v>
      </c>
      <c r="AA42" s="12">
        <v>2026</v>
      </c>
      <c r="AB42" s="20"/>
    </row>
    <row r="43" spans="1:29" s="22" customFormat="1" ht="58.5" customHeight="1" x14ac:dyDescent="0.3">
      <c r="A43" s="51" t="s">
        <v>15</v>
      </c>
      <c r="B43" s="51" t="s">
        <v>15</v>
      </c>
      <c r="C43" s="51" t="s">
        <v>24</v>
      </c>
      <c r="D43" s="52" t="s">
        <v>16</v>
      </c>
      <c r="E43" s="52" t="s">
        <v>15</v>
      </c>
      <c r="F43" s="52" t="s">
        <v>15</v>
      </c>
      <c r="G43" s="52" t="s">
        <v>22</v>
      </c>
      <c r="H43" s="52" t="s">
        <v>15</v>
      </c>
      <c r="I43" s="51" t="s">
        <v>17</v>
      </c>
      <c r="J43" s="51" t="s">
        <v>16</v>
      </c>
      <c r="K43" s="51" t="s">
        <v>15</v>
      </c>
      <c r="L43" s="51" t="s">
        <v>24</v>
      </c>
      <c r="M43" s="51" t="s">
        <v>16</v>
      </c>
      <c r="N43" s="51" t="s">
        <v>15</v>
      </c>
      <c r="O43" s="51" t="s">
        <v>15</v>
      </c>
      <c r="P43" s="51" t="s">
        <v>15</v>
      </c>
      <c r="Q43" s="51" t="s">
        <v>15</v>
      </c>
      <c r="R43" s="23" t="s">
        <v>56</v>
      </c>
      <c r="S43" s="12" t="s">
        <v>19</v>
      </c>
      <c r="T43" s="97">
        <v>540</v>
      </c>
      <c r="U43" s="97">
        <v>540</v>
      </c>
      <c r="V43" s="97">
        <v>540</v>
      </c>
      <c r="W43" s="97">
        <v>540</v>
      </c>
      <c r="X43" s="97">
        <v>540</v>
      </c>
      <c r="Y43" s="97">
        <v>540</v>
      </c>
      <c r="Z43" s="86">
        <f>Y43+X43+W43+V43+U43+T43</f>
        <v>3240</v>
      </c>
      <c r="AA43" s="12">
        <v>2026</v>
      </c>
      <c r="AB43" s="20"/>
    </row>
    <row r="44" spans="1:29" s="22" customFormat="1" ht="57.75" customHeight="1" x14ac:dyDescent="0.3">
      <c r="A44" s="51"/>
      <c r="B44" s="51"/>
      <c r="C44" s="51"/>
      <c r="D44" s="52"/>
      <c r="E44" s="52"/>
      <c r="F44" s="52"/>
      <c r="G44" s="52"/>
      <c r="H44" s="52"/>
      <c r="I44" s="51"/>
      <c r="J44" s="51"/>
      <c r="K44" s="51"/>
      <c r="L44" s="51"/>
      <c r="M44" s="51"/>
      <c r="N44" s="51"/>
      <c r="O44" s="51"/>
      <c r="P44" s="51"/>
      <c r="Q44" s="51"/>
      <c r="R44" s="23" t="s">
        <v>57</v>
      </c>
      <c r="S44" s="12" t="s">
        <v>135</v>
      </c>
      <c r="T44" s="96">
        <v>30</v>
      </c>
      <c r="U44" s="96">
        <v>30</v>
      </c>
      <c r="V44" s="96">
        <v>30</v>
      </c>
      <c r="W44" s="96">
        <v>30</v>
      </c>
      <c r="X44" s="96">
        <v>30</v>
      </c>
      <c r="Y44" s="96">
        <v>30</v>
      </c>
      <c r="Z44" s="93">
        <f>T44+U44+V44+W44+X44+Y44</f>
        <v>180</v>
      </c>
      <c r="AA44" s="12">
        <v>2026</v>
      </c>
      <c r="AB44" s="20"/>
    </row>
    <row r="45" spans="1:29" s="22" customFormat="1" ht="57.75" customHeight="1" x14ac:dyDescent="0.3">
      <c r="A45" s="51" t="s">
        <v>15</v>
      </c>
      <c r="B45" s="51" t="s">
        <v>15</v>
      </c>
      <c r="C45" s="51" t="s">
        <v>24</v>
      </c>
      <c r="D45" s="52" t="s">
        <v>16</v>
      </c>
      <c r="E45" s="52" t="s">
        <v>15</v>
      </c>
      <c r="F45" s="52" t="s">
        <v>15</v>
      </c>
      <c r="G45" s="52" t="s">
        <v>22</v>
      </c>
      <c r="H45" s="52" t="s">
        <v>15</v>
      </c>
      <c r="I45" s="51" t="s">
        <v>17</v>
      </c>
      <c r="J45" s="51" t="s">
        <v>16</v>
      </c>
      <c r="K45" s="51" t="s">
        <v>15</v>
      </c>
      <c r="L45" s="51" t="s">
        <v>24</v>
      </c>
      <c r="M45" s="51" t="s">
        <v>24</v>
      </c>
      <c r="N45" s="51" t="s">
        <v>15</v>
      </c>
      <c r="O45" s="51" t="s">
        <v>15</v>
      </c>
      <c r="P45" s="51" t="s">
        <v>15</v>
      </c>
      <c r="Q45" s="51" t="s">
        <v>15</v>
      </c>
      <c r="R45" s="23" t="s">
        <v>58</v>
      </c>
      <c r="S45" s="12" t="s">
        <v>19</v>
      </c>
      <c r="T45" s="97">
        <v>302</v>
      </c>
      <c r="U45" s="97">
        <v>302</v>
      </c>
      <c r="V45" s="97">
        <v>302</v>
      </c>
      <c r="W45" s="97">
        <v>302</v>
      </c>
      <c r="X45" s="97">
        <v>302</v>
      </c>
      <c r="Y45" s="97">
        <v>302</v>
      </c>
      <c r="Z45" s="86">
        <f>Y45+X45+W45+V45+U45+T45</f>
        <v>1812</v>
      </c>
      <c r="AA45" s="12">
        <v>2026</v>
      </c>
      <c r="AB45" s="20"/>
    </row>
    <row r="46" spans="1:29" s="22" customFormat="1" ht="37.5" x14ac:dyDescent="0.3">
      <c r="A46" s="51"/>
      <c r="B46" s="51"/>
      <c r="C46" s="51"/>
      <c r="D46" s="52"/>
      <c r="E46" s="52"/>
      <c r="F46" s="52"/>
      <c r="G46" s="52"/>
      <c r="H46" s="52"/>
      <c r="I46" s="51"/>
      <c r="J46" s="51"/>
      <c r="K46" s="51"/>
      <c r="L46" s="51"/>
      <c r="M46" s="51"/>
      <c r="N46" s="51"/>
      <c r="O46" s="51"/>
      <c r="P46" s="51"/>
      <c r="Q46" s="51"/>
      <c r="R46" s="23" t="s">
        <v>59</v>
      </c>
      <c r="S46" s="12" t="s">
        <v>135</v>
      </c>
      <c r="T46" s="96">
        <v>1</v>
      </c>
      <c r="U46" s="96">
        <v>1</v>
      </c>
      <c r="V46" s="96">
        <v>1</v>
      </c>
      <c r="W46" s="96">
        <v>1</v>
      </c>
      <c r="X46" s="96">
        <v>1</v>
      </c>
      <c r="Y46" s="96">
        <v>1</v>
      </c>
      <c r="Z46" s="93">
        <f>T46+U46+V46+W46+X46+Y46</f>
        <v>6</v>
      </c>
      <c r="AA46" s="12">
        <v>2026</v>
      </c>
      <c r="AB46" s="20"/>
    </row>
    <row r="47" spans="1:29" s="22" customFormat="1" ht="115.5" customHeight="1" x14ac:dyDescent="0.3">
      <c r="A47" s="51" t="s">
        <v>15</v>
      </c>
      <c r="B47" s="51" t="s">
        <v>15</v>
      </c>
      <c r="C47" s="51" t="s">
        <v>24</v>
      </c>
      <c r="D47" s="52" t="s">
        <v>16</v>
      </c>
      <c r="E47" s="52" t="s">
        <v>15</v>
      </c>
      <c r="F47" s="52" t="s">
        <v>15</v>
      </c>
      <c r="G47" s="52" t="s">
        <v>22</v>
      </c>
      <c r="H47" s="52" t="s">
        <v>15</v>
      </c>
      <c r="I47" s="51" t="s">
        <v>17</v>
      </c>
      <c r="J47" s="51" t="s">
        <v>16</v>
      </c>
      <c r="K47" s="51" t="s">
        <v>15</v>
      </c>
      <c r="L47" s="51" t="s">
        <v>24</v>
      </c>
      <c r="M47" s="51" t="s">
        <v>17</v>
      </c>
      <c r="N47" s="51" t="s">
        <v>15</v>
      </c>
      <c r="O47" s="51" t="s">
        <v>15</v>
      </c>
      <c r="P47" s="51" t="s">
        <v>15</v>
      </c>
      <c r="Q47" s="51" t="s">
        <v>15</v>
      </c>
      <c r="R47" s="98" t="s">
        <v>60</v>
      </c>
      <c r="S47" s="12" t="s">
        <v>19</v>
      </c>
      <c r="T47" s="99">
        <v>1163.5999999999999</v>
      </c>
      <c r="U47" s="99">
        <v>1163.5999999999999</v>
      </c>
      <c r="V47" s="99">
        <v>1163.5999999999999</v>
      </c>
      <c r="W47" s="99">
        <v>1163.5999999999999</v>
      </c>
      <c r="X47" s="99">
        <v>1163.5999999999999</v>
      </c>
      <c r="Y47" s="99">
        <v>1163.5999999999999</v>
      </c>
      <c r="Z47" s="86">
        <f>Y47+X47+W47+V47+U47+T47</f>
        <v>6981.6</v>
      </c>
      <c r="AA47" s="12">
        <v>2026</v>
      </c>
      <c r="AB47" s="20"/>
    </row>
    <row r="48" spans="1:29" s="9" customFormat="1" ht="39" customHeight="1" x14ac:dyDescent="0.3">
      <c r="A48" s="51"/>
      <c r="B48" s="51"/>
      <c r="C48" s="51"/>
      <c r="D48" s="52"/>
      <c r="E48" s="52"/>
      <c r="F48" s="52"/>
      <c r="G48" s="52"/>
      <c r="H48" s="52"/>
      <c r="I48" s="51"/>
      <c r="J48" s="51"/>
      <c r="K48" s="51"/>
      <c r="L48" s="51"/>
      <c r="M48" s="51"/>
      <c r="N48" s="51"/>
      <c r="O48" s="51"/>
      <c r="P48" s="51"/>
      <c r="Q48" s="51"/>
      <c r="R48" s="23" t="s">
        <v>61</v>
      </c>
      <c r="S48" s="12" t="s">
        <v>135</v>
      </c>
      <c r="T48" s="96">
        <v>48</v>
      </c>
      <c r="U48" s="96">
        <v>48</v>
      </c>
      <c r="V48" s="96">
        <v>48</v>
      </c>
      <c r="W48" s="96">
        <v>48</v>
      </c>
      <c r="X48" s="96">
        <v>48</v>
      </c>
      <c r="Y48" s="96">
        <v>48</v>
      </c>
      <c r="Z48" s="93">
        <f>T48+U48+V48+W48+X48+Y48</f>
        <v>288</v>
      </c>
      <c r="AA48" s="12">
        <v>2026</v>
      </c>
      <c r="AB48" s="20"/>
    </row>
    <row r="49" spans="1:28" s="9" customFormat="1" ht="116.25" customHeight="1" x14ac:dyDescent="0.3">
      <c r="A49" s="51" t="s">
        <v>15</v>
      </c>
      <c r="B49" s="51" t="s">
        <v>15</v>
      </c>
      <c r="C49" s="51" t="s">
        <v>24</v>
      </c>
      <c r="D49" s="52" t="s">
        <v>16</v>
      </c>
      <c r="E49" s="52" t="s">
        <v>15</v>
      </c>
      <c r="F49" s="52" t="s">
        <v>15</v>
      </c>
      <c r="G49" s="52" t="s">
        <v>22</v>
      </c>
      <c r="H49" s="52" t="s">
        <v>15</v>
      </c>
      <c r="I49" s="51" t="s">
        <v>17</v>
      </c>
      <c r="J49" s="51" t="s">
        <v>16</v>
      </c>
      <c r="K49" s="51" t="s">
        <v>15</v>
      </c>
      <c r="L49" s="51" t="s">
        <v>24</v>
      </c>
      <c r="M49" s="51" t="s">
        <v>22</v>
      </c>
      <c r="N49" s="51" t="s">
        <v>15</v>
      </c>
      <c r="O49" s="51" t="s">
        <v>15</v>
      </c>
      <c r="P49" s="51" t="s">
        <v>15</v>
      </c>
      <c r="Q49" s="51" t="s">
        <v>15</v>
      </c>
      <c r="R49" s="23" t="s">
        <v>130</v>
      </c>
      <c r="S49" s="12" t="s">
        <v>19</v>
      </c>
      <c r="T49" s="99">
        <v>4181.3999999999996</v>
      </c>
      <c r="U49" s="99">
        <v>4181.3999999999996</v>
      </c>
      <c r="V49" s="99">
        <v>4181.3999999999996</v>
      </c>
      <c r="W49" s="99">
        <v>4181.3999999999996</v>
      </c>
      <c r="X49" s="99">
        <v>4181.3999999999996</v>
      </c>
      <c r="Y49" s="99">
        <v>4181.3999999999996</v>
      </c>
      <c r="Z49" s="86">
        <f>Y49+X49+W49+V49+U49+T49</f>
        <v>25088.400000000001</v>
      </c>
      <c r="AA49" s="12">
        <v>2026</v>
      </c>
      <c r="AB49" s="31"/>
    </row>
    <row r="50" spans="1:28" s="9" customFormat="1" ht="39" customHeight="1" x14ac:dyDescent="0.3">
      <c r="A50" s="51"/>
      <c r="B50" s="51"/>
      <c r="C50" s="51"/>
      <c r="D50" s="52"/>
      <c r="E50" s="52"/>
      <c r="F50" s="52"/>
      <c r="G50" s="52"/>
      <c r="H50" s="52"/>
      <c r="I50" s="51"/>
      <c r="J50" s="51"/>
      <c r="K50" s="51"/>
      <c r="L50" s="51"/>
      <c r="M50" s="51"/>
      <c r="N50" s="51"/>
      <c r="O50" s="51"/>
      <c r="P50" s="51"/>
      <c r="Q50" s="51"/>
      <c r="R50" s="23" t="s">
        <v>61</v>
      </c>
      <c r="S50" s="12" t="s">
        <v>135</v>
      </c>
      <c r="T50" s="96">
        <v>230</v>
      </c>
      <c r="U50" s="96">
        <v>230</v>
      </c>
      <c r="V50" s="96">
        <v>230</v>
      </c>
      <c r="W50" s="96">
        <v>230</v>
      </c>
      <c r="X50" s="96">
        <v>230</v>
      </c>
      <c r="Y50" s="96">
        <v>230</v>
      </c>
      <c r="Z50" s="85">
        <f>T50+U50+V50+W50+X50+Y50</f>
        <v>1380</v>
      </c>
      <c r="AA50" s="12">
        <v>2026</v>
      </c>
      <c r="AB50" s="20"/>
    </row>
    <row r="51" spans="1:28" s="9" customFormat="1" ht="114" customHeight="1" x14ac:dyDescent="0.25">
      <c r="A51" s="51" t="s">
        <v>15</v>
      </c>
      <c r="B51" s="51" t="s">
        <v>15</v>
      </c>
      <c r="C51" s="51" t="s">
        <v>24</v>
      </c>
      <c r="D51" s="52" t="s">
        <v>16</v>
      </c>
      <c r="E51" s="52" t="s">
        <v>15</v>
      </c>
      <c r="F51" s="52" t="s">
        <v>15</v>
      </c>
      <c r="G51" s="52" t="s">
        <v>15</v>
      </c>
      <c r="H51" s="52" t="s">
        <v>15</v>
      </c>
      <c r="I51" s="51" t="s">
        <v>17</v>
      </c>
      <c r="J51" s="51" t="s">
        <v>16</v>
      </c>
      <c r="K51" s="51" t="s">
        <v>15</v>
      </c>
      <c r="L51" s="51" t="s">
        <v>24</v>
      </c>
      <c r="M51" s="51" t="s">
        <v>15</v>
      </c>
      <c r="N51" s="51" t="s">
        <v>15</v>
      </c>
      <c r="O51" s="51" t="s">
        <v>15</v>
      </c>
      <c r="P51" s="51" t="s">
        <v>15</v>
      </c>
      <c r="Q51" s="51" t="s">
        <v>15</v>
      </c>
      <c r="R51" s="23" t="s">
        <v>122</v>
      </c>
      <c r="S51" s="12" t="s">
        <v>19</v>
      </c>
      <c r="T51" s="123">
        <v>55136</v>
      </c>
      <c r="U51" s="123">
        <v>55136</v>
      </c>
      <c r="V51" s="123">
        <v>55136</v>
      </c>
      <c r="W51" s="123">
        <v>55136</v>
      </c>
      <c r="X51" s="123">
        <v>55136</v>
      </c>
      <c r="Y51" s="123">
        <v>55136</v>
      </c>
      <c r="Z51" s="86">
        <f>Y51+X51+W51+V51+U51+T51</f>
        <v>330816</v>
      </c>
      <c r="AA51" s="12">
        <v>2026</v>
      </c>
      <c r="AB51" s="114"/>
    </row>
    <row r="52" spans="1:28" s="9" customFormat="1" ht="78" customHeight="1" x14ac:dyDescent="0.3">
      <c r="A52" s="51"/>
      <c r="B52" s="51"/>
      <c r="C52" s="51"/>
      <c r="D52" s="52"/>
      <c r="E52" s="52"/>
      <c r="F52" s="52"/>
      <c r="G52" s="52"/>
      <c r="H52" s="52"/>
      <c r="I52" s="51"/>
      <c r="J52" s="51"/>
      <c r="K52" s="51"/>
      <c r="L52" s="51"/>
      <c r="M52" s="51"/>
      <c r="N52" s="51"/>
      <c r="O52" s="51"/>
      <c r="P52" s="51"/>
      <c r="Q52" s="51"/>
      <c r="R52" s="23" t="s">
        <v>123</v>
      </c>
      <c r="S52" s="12" t="s">
        <v>135</v>
      </c>
      <c r="T52" s="96">
        <v>420</v>
      </c>
      <c r="U52" s="96">
        <v>420</v>
      </c>
      <c r="V52" s="96">
        <v>420</v>
      </c>
      <c r="W52" s="96">
        <v>420</v>
      </c>
      <c r="X52" s="96">
        <v>420</v>
      </c>
      <c r="Y52" s="96">
        <v>420</v>
      </c>
      <c r="Z52" s="85">
        <f>T52+U52+V52+W52+X52+Y52</f>
        <v>2520</v>
      </c>
      <c r="AA52" s="12">
        <v>2026</v>
      </c>
      <c r="AB52" s="20"/>
    </row>
    <row r="53" spans="1:28" s="9" customFormat="1" ht="60.75" customHeight="1" x14ac:dyDescent="0.3">
      <c r="A53" s="51"/>
      <c r="B53" s="51"/>
      <c r="C53" s="51"/>
      <c r="D53" s="52"/>
      <c r="E53" s="52"/>
      <c r="F53" s="52"/>
      <c r="G53" s="52"/>
      <c r="H53" s="52"/>
      <c r="I53" s="51"/>
      <c r="J53" s="51"/>
      <c r="K53" s="51"/>
      <c r="L53" s="51"/>
      <c r="M53" s="51"/>
      <c r="N53" s="51"/>
      <c r="O53" s="51"/>
      <c r="P53" s="51"/>
      <c r="Q53" s="51"/>
      <c r="R53" s="23" t="s">
        <v>124</v>
      </c>
      <c r="S53" s="12" t="s">
        <v>135</v>
      </c>
      <c r="T53" s="96">
        <v>420</v>
      </c>
      <c r="U53" s="96">
        <v>420</v>
      </c>
      <c r="V53" s="96">
        <v>420</v>
      </c>
      <c r="W53" s="96">
        <v>420</v>
      </c>
      <c r="X53" s="96">
        <v>420</v>
      </c>
      <c r="Y53" s="96">
        <v>420</v>
      </c>
      <c r="Z53" s="85">
        <f>T53+U53+V53+W53+X53+Y53</f>
        <v>2520</v>
      </c>
      <c r="AA53" s="12">
        <v>2026</v>
      </c>
      <c r="AB53" s="20"/>
    </row>
    <row r="54" spans="1:28" s="9" customFormat="1" ht="79.5" customHeight="1" x14ac:dyDescent="0.3">
      <c r="A54" s="51" t="s">
        <v>15</v>
      </c>
      <c r="B54" s="51" t="s">
        <v>16</v>
      </c>
      <c r="C54" s="51" t="s">
        <v>15</v>
      </c>
      <c r="D54" s="52" t="s">
        <v>16</v>
      </c>
      <c r="E54" s="52" t="s">
        <v>15</v>
      </c>
      <c r="F54" s="52" t="s">
        <v>15</v>
      </c>
      <c r="G54" s="52" t="s">
        <v>22</v>
      </c>
      <c r="H54" s="52" t="s">
        <v>15</v>
      </c>
      <c r="I54" s="51" t="s">
        <v>17</v>
      </c>
      <c r="J54" s="51" t="s">
        <v>16</v>
      </c>
      <c r="K54" s="51" t="s">
        <v>15</v>
      </c>
      <c r="L54" s="51" t="s">
        <v>24</v>
      </c>
      <c r="M54" s="51" t="s">
        <v>15</v>
      </c>
      <c r="N54" s="51" t="s">
        <v>15</v>
      </c>
      <c r="O54" s="51" t="s">
        <v>15</v>
      </c>
      <c r="P54" s="51" t="s">
        <v>15</v>
      </c>
      <c r="Q54" s="51" t="s">
        <v>15</v>
      </c>
      <c r="R54" s="23" t="s">
        <v>145</v>
      </c>
      <c r="S54" s="12" t="s">
        <v>19</v>
      </c>
      <c r="T54" s="124">
        <v>200</v>
      </c>
      <c r="U54" s="97">
        <v>200</v>
      </c>
      <c r="V54" s="97">
        <v>220</v>
      </c>
      <c r="W54" s="97">
        <v>220</v>
      </c>
      <c r="X54" s="97">
        <v>250</v>
      </c>
      <c r="Y54" s="97">
        <v>250</v>
      </c>
      <c r="Z54" s="86">
        <f t="shared" ref="Z54" si="8">Y54+X54+W54+V54+U54+T54</f>
        <v>1340</v>
      </c>
      <c r="AA54" s="12">
        <v>2026</v>
      </c>
      <c r="AB54" s="10"/>
    </row>
    <row r="55" spans="1:28" s="9" customFormat="1" ht="78.75" customHeight="1" x14ac:dyDescent="0.3">
      <c r="A55" s="51"/>
      <c r="B55" s="51"/>
      <c r="C55" s="51"/>
      <c r="D55" s="52"/>
      <c r="E55" s="52"/>
      <c r="F55" s="52"/>
      <c r="G55" s="52"/>
      <c r="H55" s="52"/>
      <c r="I55" s="51"/>
      <c r="J55" s="51"/>
      <c r="K55" s="51"/>
      <c r="L55" s="51"/>
      <c r="M55" s="51"/>
      <c r="N55" s="51"/>
      <c r="O55" s="51"/>
      <c r="P55" s="51"/>
      <c r="Q55" s="51"/>
      <c r="R55" s="81" t="s">
        <v>62</v>
      </c>
      <c r="S55" s="12" t="s">
        <v>135</v>
      </c>
      <c r="T55" s="125">
        <v>50</v>
      </c>
      <c r="U55" s="96">
        <v>50</v>
      </c>
      <c r="V55" s="96">
        <v>52</v>
      </c>
      <c r="W55" s="96">
        <v>52</v>
      </c>
      <c r="X55" s="96">
        <v>55</v>
      </c>
      <c r="Y55" s="96">
        <v>55</v>
      </c>
      <c r="Z55" s="93">
        <f>Y55+X55+W55+V55+U55+T55</f>
        <v>314</v>
      </c>
      <c r="AA55" s="12">
        <v>2026</v>
      </c>
      <c r="AB55" s="10"/>
    </row>
    <row r="56" spans="1:28" s="9" customFormat="1" ht="41.25" customHeight="1" x14ac:dyDescent="0.3">
      <c r="A56" s="53" t="s">
        <v>15</v>
      </c>
      <c r="B56" s="53" t="s">
        <v>15</v>
      </c>
      <c r="C56" s="53" t="s">
        <v>24</v>
      </c>
      <c r="D56" s="54" t="s">
        <v>16</v>
      </c>
      <c r="E56" s="54" t="s">
        <v>15</v>
      </c>
      <c r="F56" s="54" t="s">
        <v>15</v>
      </c>
      <c r="G56" s="54" t="s">
        <v>22</v>
      </c>
      <c r="H56" s="54" t="s">
        <v>15</v>
      </c>
      <c r="I56" s="53" t="s">
        <v>17</v>
      </c>
      <c r="J56" s="53" t="s">
        <v>16</v>
      </c>
      <c r="K56" s="53" t="s">
        <v>15</v>
      </c>
      <c r="L56" s="53" t="s">
        <v>22</v>
      </c>
      <c r="M56" s="53" t="s">
        <v>15</v>
      </c>
      <c r="N56" s="53" t="s">
        <v>15</v>
      </c>
      <c r="O56" s="53" t="s">
        <v>15</v>
      </c>
      <c r="P56" s="53" t="s">
        <v>15</v>
      </c>
      <c r="Q56" s="53" t="s">
        <v>15</v>
      </c>
      <c r="R56" s="82" t="s">
        <v>63</v>
      </c>
      <c r="S56" s="83" t="s">
        <v>19</v>
      </c>
      <c r="T56" s="121">
        <f>T58+T60+T63+T65+T67</f>
        <v>4105</v>
      </c>
      <c r="U56" s="121">
        <f t="shared" ref="U56:Y56" si="9">U58+U60+U63+U65+U67</f>
        <v>4105</v>
      </c>
      <c r="V56" s="121">
        <f t="shared" si="9"/>
        <v>5861.9</v>
      </c>
      <c r="W56" s="121">
        <f t="shared" si="9"/>
        <v>5861.9</v>
      </c>
      <c r="X56" s="121">
        <f t="shared" si="9"/>
        <v>5771.9</v>
      </c>
      <c r="Y56" s="121">
        <f t="shared" si="9"/>
        <v>5771.9</v>
      </c>
      <c r="Z56" s="84">
        <f>T56+U56+V56+W56+X56+Y56</f>
        <v>31477.599999999999</v>
      </c>
      <c r="AA56" s="83">
        <v>2026</v>
      </c>
      <c r="AB56" s="118"/>
    </row>
    <row r="57" spans="1:28" s="9" customFormat="1" ht="96.75" customHeight="1" x14ac:dyDescent="0.3">
      <c r="A57" s="51"/>
      <c r="B57" s="51"/>
      <c r="C57" s="51"/>
      <c r="D57" s="52"/>
      <c r="E57" s="52"/>
      <c r="F57" s="52"/>
      <c r="G57" s="52"/>
      <c r="H57" s="52"/>
      <c r="I57" s="51"/>
      <c r="J57" s="51"/>
      <c r="K57" s="51"/>
      <c r="L57" s="51"/>
      <c r="M57" s="51"/>
      <c r="N57" s="51"/>
      <c r="O57" s="51"/>
      <c r="P57" s="51"/>
      <c r="Q57" s="51"/>
      <c r="R57" s="23" t="s">
        <v>64</v>
      </c>
      <c r="S57" s="12" t="s">
        <v>21</v>
      </c>
      <c r="T57" s="125">
        <v>90</v>
      </c>
      <c r="U57" s="96">
        <v>90</v>
      </c>
      <c r="V57" s="96">
        <v>90</v>
      </c>
      <c r="W57" s="96">
        <v>90</v>
      </c>
      <c r="X57" s="96">
        <v>90</v>
      </c>
      <c r="Y57" s="96">
        <v>90</v>
      </c>
      <c r="Z57" s="93">
        <v>90</v>
      </c>
      <c r="AA57" s="12">
        <v>2026</v>
      </c>
      <c r="AB57" s="118"/>
    </row>
    <row r="58" spans="1:28" s="9" customFormat="1" ht="98.25" customHeight="1" x14ac:dyDescent="0.3">
      <c r="A58" s="51" t="s">
        <v>15</v>
      </c>
      <c r="B58" s="51" t="s">
        <v>15</v>
      </c>
      <c r="C58" s="51" t="s">
        <v>24</v>
      </c>
      <c r="D58" s="52" t="s">
        <v>16</v>
      </c>
      <c r="E58" s="52" t="s">
        <v>15</v>
      </c>
      <c r="F58" s="52" t="s">
        <v>15</v>
      </c>
      <c r="G58" s="52" t="s">
        <v>22</v>
      </c>
      <c r="H58" s="52" t="s">
        <v>15</v>
      </c>
      <c r="I58" s="51" t="s">
        <v>17</v>
      </c>
      <c r="J58" s="51" t="s">
        <v>16</v>
      </c>
      <c r="K58" s="51" t="s">
        <v>15</v>
      </c>
      <c r="L58" s="51" t="s">
        <v>22</v>
      </c>
      <c r="M58" s="51" t="s">
        <v>15</v>
      </c>
      <c r="N58" s="51" t="s">
        <v>15</v>
      </c>
      <c r="O58" s="51" t="s">
        <v>15</v>
      </c>
      <c r="P58" s="51" t="s">
        <v>15</v>
      </c>
      <c r="Q58" s="51" t="s">
        <v>15</v>
      </c>
      <c r="R58" s="23" t="s">
        <v>143</v>
      </c>
      <c r="S58" s="12" t="s">
        <v>19</v>
      </c>
      <c r="T58" s="123">
        <v>1690</v>
      </c>
      <c r="U58" s="99">
        <v>1690</v>
      </c>
      <c r="V58" s="99">
        <v>3446.9</v>
      </c>
      <c r="W58" s="99">
        <v>3446.9</v>
      </c>
      <c r="X58" s="99">
        <v>3356.9</v>
      </c>
      <c r="Y58" s="99">
        <v>3296.9</v>
      </c>
      <c r="Z58" s="86">
        <f t="shared" ref="Z58:Z69" si="10">Y58+X58+W58+V58+U58+T58</f>
        <v>16927.599999999999</v>
      </c>
      <c r="AA58" s="12">
        <v>2026</v>
      </c>
      <c r="AB58" s="31"/>
    </row>
    <row r="59" spans="1:28" s="9" customFormat="1" ht="76.5" customHeight="1" x14ac:dyDescent="0.3">
      <c r="A59" s="51"/>
      <c r="B59" s="51"/>
      <c r="C59" s="51"/>
      <c r="D59" s="52"/>
      <c r="E59" s="52"/>
      <c r="F59" s="52"/>
      <c r="G59" s="52"/>
      <c r="H59" s="52"/>
      <c r="I59" s="51"/>
      <c r="J59" s="51"/>
      <c r="K59" s="51"/>
      <c r="L59" s="51"/>
      <c r="M59" s="51"/>
      <c r="N59" s="51"/>
      <c r="O59" s="51"/>
      <c r="P59" s="51"/>
      <c r="Q59" s="51"/>
      <c r="R59" s="23" t="s">
        <v>65</v>
      </c>
      <c r="S59" s="12" t="s">
        <v>23</v>
      </c>
      <c r="T59" s="125">
        <v>13</v>
      </c>
      <c r="U59" s="96">
        <v>13</v>
      </c>
      <c r="V59" s="126">
        <v>26</v>
      </c>
      <c r="W59" s="96">
        <v>26</v>
      </c>
      <c r="X59" s="96">
        <v>25</v>
      </c>
      <c r="Y59" s="96">
        <v>25</v>
      </c>
      <c r="Z59" s="93">
        <f t="shared" si="10"/>
        <v>128</v>
      </c>
      <c r="AA59" s="12">
        <v>2026</v>
      </c>
      <c r="AB59" s="10"/>
    </row>
    <row r="60" spans="1:28" s="9" customFormat="1" ht="42" customHeight="1" x14ac:dyDescent="0.3">
      <c r="A60" s="51" t="s">
        <v>15</v>
      </c>
      <c r="B60" s="51" t="s">
        <v>15</v>
      </c>
      <c r="C60" s="51" t="s">
        <v>24</v>
      </c>
      <c r="D60" s="52" t="s">
        <v>16</v>
      </c>
      <c r="E60" s="52" t="s">
        <v>15</v>
      </c>
      <c r="F60" s="52" t="s">
        <v>15</v>
      </c>
      <c r="G60" s="52" t="s">
        <v>22</v>
      </c>
      <c r="H60" s="52" t="s">
        <v>15</v>
      </c>
      <c r="I60" s="51" t="s">
        <v>17</v>
      </c>
      <c r="J60" s="51" t="s">
        <v>16</v>
      </c>
      <c r="K60" s="51" t="s">
        <v>15</v>
      </c>
      <c r="L60" s="51" t="s">
        <v>22</v>
      </c>
      <c r="M60" s="51" t="s">
        <v>15</v>
      </c>
      <c r="N60" s="51" t="s">
        <v>15</v>
      </c>
      <c r="O60" s="51" t="s">
        <v>15</v>
      </c>
      <c r="P60" s="51" t="s">
        <v>15</v>
      </c>
      <c r="Q60" s="51" t="s">
        <v>15</v>
      </c>
      <c r="R60" s="81" t="s">
        <v>66</v>
      </c>
      <c r="S60" s="12" t="s">
        <v>19</v>
      </c>
      <c r="T60" s="97">
        <v>100</v>
      </c>
      <c r="U60" s="97">
        <v>100</v>
      </c>
      <c r="V60" s="97">
        <v>100</v>
      </c>
      <c r="W60" s="97">
        <v>100</v>
      </c>
      <c r="X60" s="97">
        <v>100</v>
      </c>
      <c r="Y60" s="97">
        <v>100</v>
      </c>
      <c r="Z60" s="86">
        <f t="shared" si="10"/>
        <v>600</v>
      </c>
      <c r="AA60" s="12">
        <v>2026</v>
      </c>
      <c r="AB60" s="10"/>
    </row>
    <row r="61" spans="1:28" s="9" customFormat="1" ht="57.75" customHeight="1" x14ac:dyDescent="0.3">
      <c r="A61" s="51"/>
      <c r="B61" s="51"/>
      <c r="C61" s="51"/>
      <c r="D61" s="52"/>
      <c r="E61" s="52"/>
      <c r="F61" s="52"/>
      <c r="G61" s="52"/>
      <c r="H61" s="52"/>
      <c r="I61" s="51"/>
      <c r="J61" s="51"/>
      <c r="K61" s="51"/>
      <c r="L61" s="51"/>
      <c r="M61" s="51"/>
      <c r="N61" s="51"/>
      <c r="O61" s="51"/>
      <c r="P61" s="51"/>
      <c r="Q61" s="51"/>
      <c r="R61" s="23" t="s">
        <v>67</v>
      </c>
      <c r="S61" s="12" t="s">
        <v>136</v>
      </c>
      <c r="T61" s="95">
        <v>8000</v>
      </c>
      <c r="U61" s="95">
        <v>8000</v>
      </c>
      <c r="V61" s="95">
        <v>8000</v>
      </c>
      <c r="W61" s="95">
        <v>8000</v>
      </c>
      <c r="X61" s="95">
        <v>8000</v>
      </c>
      <c r="Y61" s="95">
        <v>8000</v>
      </c>
      <c r="Z61" s="85">
        <f t="shared" si="10"/>
        <v>48000</v>
      </c>
      <c r="AA61" s="12">
        <v>2026</v>
      </c>
      <c r="AB61" s="10"/>
    </row>
    <row r="62" spans="1:28" s="9" customFormat="1" ht="76.5" customHeight="1" x14ac:dyDescent="0.3">
      <c r="A62" s="51"/>
      <c r="B62" s="51"/>
      <c r="C62" s="51"/>
      <c r="D62" s="52"/>
      <c r="E62" s="52"/>
      <c r="F62" s="52"/>
      <c r="G62" s="52"/>
      <c r="H62" s="52"/>
      <c r="I62" s="51"/>
      <c r="J62" s="51"/>
      <c r="K62" s="51"/>
      <c r="L62" s="51"/>
      <c r="M62" s="51"/>
      <c r="N62" s="51"/>
      <c r="O62" s="51"/>
      <c r="P62" s="51"/>
      <c r="Q62" s="51"/>
      <c r="R62" s="23" t="s">
        <v>68</v>
      </c>
      <c r="S62" s="12" t="s">
        <v>136</v>
      </c>
      <c r="T62" s="95">
        <v>220</v>
      </c>
      <c r="U62" s="95">
        <v>220</v>
      </c>
      <c r="V62" s="95">
        <v>220</v>
      </c>
      <c r="W62" s="95">
        <v>220</v>
      </c>
      <c r="X62" s="95">
        <v>220</v>
      </c>
      <c r="Y62" s="95">
        <v>220</v>
      </c>
      <c r="Z62" s="85">
        <f t="shared" si="10"/>
        <v>1320</v>
      </c>
      <c r="AA62" s="12">
        <v>2026</v>
      </c>
      <c r="AB62" s="10"/>
    </row>
    <row r="63" spans="1:28" s="9" customFormat="1" ht="57" customHeight="1" x14ac:dyDescent="0.3">
      <c r="A63" s="51" t="s">
        <v>15</v>
      </c>
      <c r="B63" s="51" t="s">
        <v>15</v>
      </c>
      <c r="C63" s="51" t="s">
        <v>24</v>
      </c>
      <c r="D63" s="52" t="s">
        <v>16</v>
      </c>
      <c r="E63" s="52" t="s">
        <v>15</v>
      </c>
      <c r="F63" s="52" t="s">
        <v>15</v>
      </c>
      <c r="G63" s="52" t="s">
        <v>22</v>
      </c>
      <c r="H63" s="52" t="s">
        <v>15</v>
      </c>
      <c r="I63" s="51" t="s">
        <v>17</v>
      </c>
      <c r="J63" s="51" t="s">
        <v>16</v>
      </c>
      <c r="K63" s="51" t="s">
        <v>15</v>
      </c>
      <c r="L63" s="51" t="s">
        <v>22</v>
      </c>
      <c r="M63" s="51" t="s">
        <v>15</v>
      </c>
      <c r="N63" s="51" t="s">
        <v>15</v>
      </c>
      <c r="O63" s="51" t="s">
        <v>15</v>
      </c>
      <c r="P63" s="51" t="s">
        <v>15</v>
      </c>
      <c r="Q63" s="51" t="s">
        <v>15</v>
      </c>
      <c r="R63" s="23" t="s">
        <v>69</v>
      </c>
      <c r="S63" s="12" t="s">
        <v>19</v>
      </c>
      <c r="T63" s="97">
        <v>5</v>
      </c>
      <c r="U63" s="97">
        <v>5</v>
      </c>
      <c r="V63" s="97">
        <v>5</v>
      </c>
      <c r="W63" s="97">
        <v>5</v>
      </c>
      <c r="X63" s="97">
        <v>5</v>
      </c>
      <c r="Y63" s="97">
        <v>5</v>
      </c>
      <c r="Z63" s="86">
        <f t="shared" si="10"/>
        <v>30</v>
      </c>
      <c r="AA63" s="12">
        <v>2026</v>
      </c>
      <c r="AB63" s="10"/>
    </row>
    <row r="64" spans="1:28" s="9" customFormat="1" ht="39.75" customHeight="1" x14ac:dyDescent="0.3">
      <c r="A64" s="51"/>
      <c r="B64" s="51"/>
      <c r="C64" s="51"/>
      <c r="D64" s="52"/>
      <c r="E64" s="52"/>
      <c r="F64" s="52"/>
      <c r="G64" s="52"/>
      <c r="H64" s="52"/>
      <c r="I64" s="51"/>
      <c r="J64" s="51"/>
      <c r="K64" s="51"/>
      <c r="L64" s="51"/>
      <c r="M64" s="51"/>
      <c r="N64" s="51"/>
      <c r="O64" s="51"/>
      <c r="P64" s="51"/>
      <c r="Q64" s="51"/>
      <c r="R64" s="23" t="s">
        <v>70</v>
      </c>
      <c r="S64" s="12" t="s">
        <v>136</v>
      </c>
      <c r="T64" s="96">
        <v>2</v>
      </c>
      <c r="U64" s="96">
        <v>2</v>
      </c>
      <c r="V64" s="96">
        <v>2</v>
      </c>
      <c r="W64" s="96">
        <v>2</v>
      </c>
      <c r="X64" s="96">
        <v>2</v>
      </c>
      <c r="Y64" s="96">
        <v>2</v>
      </c>
      <c r="Z64" s="85">
        <f t="shared" si="10"/>
        <v>12</v>
      </c>
      <c r="AA64" s="12">
        <v>2026</v>
      </c>
      <c r="AB64" s="10"/>
    </row>
    <row r="65" spans="1:28" s="9" customFormat="1" ht="135.75" customHeight="1" x14ac:dyDescent="0.3">
      <c r="A65" s="51" t="s">
        <v>15</v>
      </c>
      <c r="B65" s="51" t="s">
        <v>15</v>
      </c>
      <c r="C65" s="51" t="s">
        <v>24</v>
      </c>
      <c r="D65" s="52" t="s">
        <v>16</v>
      </c>
      <c r="E65" s="52" t="s">
        <v>15</v>
      </c>
      <c r="F65" s="52" t="s">
        <v>15</v>
      </c>
      <c r="G65" s="52" t="s">
        <v>22</v>
      </c>
      <c r="H65" s="52" t="s">
        <v>15</v>
      </c>
      <c r="I65" s="51" t="s">
        <v>17</v>
      </c>
      <c r="J65" s="51" t="s">
        <v>16</v>
      </c>
      <c r="K65" s="51" t="s">
        <v>15</v>
      </c>
      <c r="L65" s="51" t="s">
        <v>22</v>
      </c>
      <c r="M65" s="51" t="s">
        <v>15</v>
      </c>
      <c r="N65" s="51" t="s">
        <v>15</v>
      </c>
      <c r="O65" s="51" t="s">
        <v>15</v>
      </c>
      <c r="P65" s="51" t="s">
        <v>15</v>
      </c>
      <c r="Q65" s="51" t="s">
        <v>15</v>
      </c>
      <c r="R65" s="23" t="s">
        <v>126</v>
      </c>
      <c r="S65" s="12" t="s">
        <v>19</v>
      </c>
      <c r="T65" s="96"/>
      <c r="U65" s="96"/>
      <c r="V65" s="96"/>
      <c r="W65" s="96"/>
      <c r="X65" s="96"/>
      <c r="Y65" s="86">
        <v>60</v>
      </c>
      <c r="Z65" s="86">
        <v>60</v>
      </c>
      <c r="AA65" s="12">
        <v>2026</v>
      </c>
      <c r="AB65" s="10"/>
    </row>
    <row r="66" spans="1:28" s="9" customFormat="1" ht="63" customHeight="1" x14ac:dyDescent="0.3">
      <c r="A66" s="51"/>
      <c r="B66" s="51"/>
      <c r="C66" s="51"/>
      <c r="D66" s="52"/>
      <c r="E66" s="52"/>
      <c r="F66" s="52"/>
      <c r="G66" s="52"/>
      <c r="H66" s="52"/>
      <c r="I66" s="51"/>
      <c r="J66" s="51"/>
      <c r="K66" s="51"/>
      <c r="L66" s="51"/>
      <c r="M66" s="51"/>
      <c r="N66" s="51"/>
      <c r="O66" s="51"/>
      <c r="P66" s="51"/>
      <c r="Q66" s="51"/>
      <c r="R66" s="81" t="s">
        <v>71</v>
      </c>
      <c r="S66" s="12" t="s">
        <v>135</v>
      </c>
      <c r="T66" s="96"/>
      <c r="U66" s="96"/>
      <c r="V66" s="96"/>
      <c r="W66" s="96"/>
      <c r="X66" s="96"/>
      <c r="Y66" s="96">
        <v>160</v>
      </c>
      <c r="Z66" s="85">
        <v>160</v>
      </c>
      <c r="AA66" s="12">
        <v>2026</v>
      </c>
      <c r="AB66" s="10"/>
    </row>
    <row r="67" spans="1:28" s="9" customFormat="1" ht="133.5" customHeight="1" x14ac:dyDescent="0.3">
      <c r="A67" s="51" t="s">
        <v>15</v>
      </c>
      <c r="B67" s="51" t="s">
        <v>15</v>
      </c>
      <c r="C67" s="51" t="s">
        <v>24</v>
      </c>
      <c r="D67" s="52" t="s">
        <v>16</v>
      </c>
      <c r="E67" s="52" t="s">
        <v>15</v>
      </c>
      <c r="F67" s="52" t="s">
        <v>15</v>
      </c>
      <c r="G67" s="52" t="s">
        <v>22</v>
      </c>
      <c r="H67" s="52" t="s">
        <v>15</v>
      </c>
      <c r="I67" s="51" t="s">
        <v>17</v>
      </c>
      <c r="J67" s="51" t="s">
        <v>16</v>
      </c>
      <c r="K67" s="51" t="s">
        <v>15</v>
      </c>
      <c r="L67" s="51" t="s">
        <v>22</v>
      </c>
      <c r="M67" s="51" t="s">
        <v>15</v>
      </c>
      <c r="N67" s="51" t="s">
        <v>15</v>
      </c>
      <c r="O67" s="51" t="s">
        <v>15</v>
      </c>
      <c r="P67" s="51" t="s">
        <v>15</v>
      </c>
      <c r="Q67" s="51" t="s">
        <v>15</v>
      </c>
      <c r="R67" s="23" t="s">
        <v>146</v>
      </c>
      <c r="S67" s="12" t="s">
        <v>19</v>
      </c>
      <c r="T67" s="99">
        <v>2310</v>
      </c>
      <c r="U67" s="99">
        <v>2310</v>
      </c>
      <c r="V67" s="99">
        <v>2310</v>
      </c>
      <c r="W67" s="99">
        <v>2310</v>
      </c>
      <c r="X67" s="99">
        <v>2310</v>
      </c>
      <c r="Y67" s="99">
        <v>2310</v>
      </c>
      <c r="Z67" s="99">
        <f>T67+U67+V67+W67+X67+Y67</f>
        <v>13860</v>
      </c>
      <c r="AA67" s="12">
        <v>2026</v>
      </c>
      <c r="AB67" s="10"/>
    </row>
    <row r="68" spans="1:28" s="9" customFormat="1" ht="96.75" customHeight="1" x14ac:dyDescent="0.3">
      <c r="A68" s="51"/>
      <c r="B68" s="51"/>
      <c r="C68" s="51"/>
      <c r="D68" s="52"/>
      <c r="E68" s="52"/>
      <c r="F68" s="52"/>
      <c r="G68" s="52"/>
      <c r="H68" s="52"/>
      <c r="I68" s="51"/>
      <c r="J68" s="51"/>
      <c r="K68" s="51"/>
      <c r="L68" s="51"/>
      <c r="M68" s="51"/>
      <c r="N68" s="51"/>
      <c r="O68" s="51"/>
      <c r="P68" s="51"/>
      <c r="Q68" s="51"/>
      <c r="R68" s="127" t="s">
        <v>147</v>
      </c>
      <c r="S68" s="12" t="s">
        <v>23</v>
      </c>
      <c r="T68" s="96">
        <v>14</v>
      </c>
      <c r="U68" s="96">
        <v>14</v>
      </c>
      <c r="V68" s="96">
        <v>14</v>
      </c>
      <c r="W68" s="96">
        <v>14</v>
      </c>
      <c r="X68" s="96">
        <v>14</v>
      </c>
      <c r="Y68" s="96">
        <v>14</v>
      </c>
      <c r="Z68" s="85">
        <f>T68+U68+V68+W68+X68+Y68</f>
        <v>84</v>
      </c>
      <c r="AA68" s="12">
        <v>2026</v>
      </c>
      <c r="AB68" s="10"/>
    </row>
    <row r="69" spans="1:28" s="9" customFormat="1" ht="39.75" customHeight="1" x14ac:dyDescent="0.3">
      <c r="A69" s="53" t="s">
        <v>15</v>
      </c>
      <c r="B69" s="53" t="s">
        <v>15</v>
      </c>
      <c r="C69" s="53" t="s">
        <v>15</v>
      </c>
      <c r="D69" s="54" t="s">
        <v>16</v>
      </c>
      <c r="E69" s="54" t="s">
        <v>15</v>
      </c>
      <c r="F69" s="54" t="s">
        <v>15</v>
      </c>
      <c r="G69" s="54" t="s">
        <v>22</v>
      </c>
      <c r="H69" s="54" t="s">
        <v>15</v>
      </c>
      <c r="I69" s="53" t="s">
        <v>17</v>
      </c>
      <c r="J69" s="53" t="s">
        <v>16</v>
      </c>
      <c r="K69" s="53" t="s">
        <v>15</v>
      </c>
      <c r="L69" s="53" t="s">
        <v>17</v>
      </c>
      <c r="M69" s="53" t="s">
        <v>15</v>
      </c>
      <c r="N69" s="53" t="s">
        <v>15</v>
      </c>
      <c r="O69" s="53" t="s">
        <v>15</v>
      </c>
      <c r="P69" s="53" t="s">
        <v>15</v>
      </c>
      <c r="Q69" s="53" t="s">
        <v>15</v>
      </c>
      <c r="R69" s="82" t="s">
        <v>72</v>
      </c>
      <c r="S69" s="83" t="s">
        <v>19</v>
      </c>
      <c r="T69" s="121">
        <f>T72+T75</f>
        <v>650</v>
      </c>
      <c r="U69" s="121">
        <f t="shared" ref="U69:Y69" si="11">U72+U75</f>
        <v>650</v>
      </c>
      <c r="V69" s="121">
        <f t="shared" si="11"/>
        <v>700</v>
      </c>
      <c r="W69" s="121">
        <f t="shared" si="11"/>
        <v>700</v>
      </c>
      <c r="X69" s="121">
        <f t="shared" si="11"/>
        <v>750</v>
      </c>
      <c r="Y69" s="121">
        <f t="shared" si="11"/>
        <v>750</v>
      </c>
      <c r="Z69" s="84">
        <f t="shared" si="10"/>
        <v>4200</v>
      </c>
      <c r="AA69" s="83">
        <v>2026</v>
      </c>
      <c r="AB69" s="68"/>
    </row>
    <row r="70" spans="1:28" s="9" customFormat="1" ht="56.25" customHeight="1" x14ac:dyDescent="0.3">
      <c r="A70" s="51"/>
      <c r="B70" s="51"/>
      <c r="C70" s="51"/>
      <c r="D70" s="52"/>
      <c r="E70" s="52"/>
      <c r="F70" s="52"/>
      <c r="G70" s="52"/>
      <c r="H70" s="52"/>
      <c r="I70" s="51"/>
      <c r="J70" s="51"/>
      <c r="K70" s="51"/>
      <c r="L70" s="51"/>
      <c r="M70" s="51"/>
      <c r="N70" s="51"/>
      <c r="O70" s="51"/>
      <c r="P70" s="51"/>
      <c r="Q70" s="51"/>
      <c r="R70" s="81" t="s">
        <v>73</v>
      </c>
      <c r="S70" s="12" t="s">
        <v>135</v>
      </c>
      <c r="T70" s="122">
        <v>1211</v>
      </c>
      <c r="U70" s="95">
        <v>1228</v>
      </c>
      <c r="V70" s="95">
        <v>1266</v>
      </c>
      <c r="W70" s="95">
        <v>1284</v>
      </c>
      <c r="X70" s="95">
        <v>1302</v>
      </c>
      <c r="Y70" s="95">
        <v>1320</v>
      </c>
      <c r="Z70" s="85">
        <f>Y70+X70+W70+V70+U70+T70</f>
        <v>7611</v>
      </c>
      <c r="AA70" s="12">
        <v>2026</v>
      </c>
      <c r="AB70" s="10"/>
    </row>
    <row r="71" spans="1:28" s="9" customFormat="1" ht="75.75" customHeight="1" x14ac:dyDescent="0.3">
      <c r="A71" s="51"/>
      <c r="B71" s="51"/>
      <c r="C71" s="51"/>
      <c r="D71" s="52"/>
      <c r="E71" s="52"/>
      <c r="F71" s="52"/>
      <c r="G71" s="52"/>
      <c r="H71" s="52"/>
      <c r="I71" s="51"/>
      <c r="J71" s="51"/>
      <c r="K71" s="51"/>
      <c r="L71" s="51"/>
      <c r="M71" s="51"/>
      <c r="N71" s="51"/>
      <c r="O71" s="51"/>
      <c r="P71" s="51"/>
      <c r="Q71" s="51"/>
      <c r="R71" s="23" t="s">
        <v>74</v>
      </c>
      <c r="S71" s="12" t="s">
        <v>21</v>
      </c>
      <c r="T71" s="95">
        <v>100</v>
      </c>
      <c r="U71" s="95">
        <v>100</v>
      </c>
      <c r="V71" s="95">
        <v>100</v>
      </c>
      <c r="W71" s="95">
        <v>100</v>
      </c>
      <c r="X71" s="95">
        <v>100</v>
      </c>
      <c r="Y71" s="95">
        <v>100</v>
      </c>
      <c r="Z71" s="95">
        <v>100</v>
      </c>
      <c r="AA71" s="12">
        <v>2026</v>
      </c>
      <c r="AB71" s="10"/>
    </row>
    <row r="72" spans="1:28" s="9" customFormat="1" ht="75.75" customHeight="1" x14ac:dyDescent="0.3">
      <c r="A72" s="51" t="s">
        <v>15</v>
      </c>
      <c r="B72" s="51" t="s">
        <v>16</v>
      </c>
      <c r="C72" s="51" t="s">
        <v>16</v>
      </c>
      <c r="D72" s="52" t="s">
        <v>16</v>
      </c>
      <c r="E72" s="52" t="s">
        <v>15</v>
      </c>
      <c r="F72" s="52" t="s">
        <v>15</v>
      </c>
      <c r="G72" s="52" t="s">
        <v>22</v>
      </c>
      <c r="H72" s="52" t="s">
        <v>15</v>
      </c>
      <c r="I72" s="51" t="s">
        <v>17</v>
      </c>
      <c r="J72" s="51" t="s">
        <v>16</v>
      </c>
      <c r="K72" s="51" t="s">
        <v>15</v>
      </c>
      <c r="L72" s="51" t="s">
        <v>17</v>
      </c>
      <c r="M72" s="51" t="s">
        <v>15</v>
      </c>
      <c r="N72" s="51" t="s">
        <v>15</v>
      </c>
      <c r="O72" s="51" t="s">
        <v>15</v>
      </c>
      <c r="P72" s="51" t="s">
        <v>15</v>
      </c>
      <c r="Q72" s="51" t="s">
        <v>15</v>
      </c>
      <c r="R72" s="81" t="s">
        <v>139</v>
      </c>
      <c r="S72" s="12" t="s">
        <v>19</v>
      </c>
      <c r="T72" s="97">
        <v>100</v>
      </c>
      <c r="U72" s="97">
        <v>100</v>
      </c>
      <c r="V72" s="97">
        <v>100</v>
      </c>
      <c r="W72" s="97">
        <v>100</v>
      </c>
      <c r="X72" s="97">
        <v>100</v>
      </c>
      <c r="Y72" s="97">
        <v>100</v>
      </c>
      <c r="Z72" s="86">
        <f t="shared" ref="Z72:Z76" si="12">Y72+X72+W72+V72+U72+T72</f>
        <v>600</v>
      </c>
      <c r="AA72" s="12">
        <v>2026</v>
      </c>
      <c r="AB72" s="10"/>
    </row>
    <row r="73" spans="1:28" s="9" customFormat="1" ht="56.25" customHeight="1" x14ac:dyDescent="0.3">
      <c r="A73" s="51"/>
      <c r="B73" s="51"/>
      <c r="C73" s="51"/>
      <c r="D73" s="52"/>
      <c r="E73" s="52"/>
      <c r="F73" s="52"/>
      <c r="G73" s="52"/>
      <c r="H73" s="52"/>
      <c r="I73" s="51"/>
      <c r="J73" s="51"/>
      <c r="K73" s="51"/>
      <c r="L73" s="51"/>
      <c r="M73" s="51"/>
      <c r="N73" s="51"/>
      <c r="O73" s="51"/>
      <c r="P73" s="51"/>
      <c r="Q73" s="51"/>
      <c r="R73" s="23" t="s">
        <v>75</v>
      </c>
      <c r="S73" s="12" t="s">
        <v>135</v>
      </c>
      <c r="T73" s="96">
        <v>40</v>
      </c>
      <c r="U73" s="96">
        <v>40</v>
      </c>
      <c r="V73" s="96">
        <v>40</v>
      </c>
      <c r="W73" s="96">
        <v>40</v>
      </c>
      <c r="X73" s="96">
        <v>40</v>
      </c>
      <c r="Y73" s="96">
        <v>40</v>
      </c>
      <c r="Z73" s="85">
        <f t="shared" si="12"/>
        <v>240</v>
      </c>
      <c r="AA73" s="12">
        <v>2026</v>
      </c>
      <c r="AB73" s="20"/>
    </row>
    <row r="74" spans="1:28" s="9" customFormat="1" ht="60" customHeight="1" x14ac:dyDescent="0.3">
      <c r="A74" s="57"/>
      <c r="B74" s="51"/>
      <c r="C74" s="51"/>
      <c r="D74" s="52"/>
      <c r="E74" s="52"/>
      <c r="F74" s="52"/>
      <c r="G74" s="52"/>
      <c r="H74" s="52"/>
      <c r="I74" s="51"/>
      <c r="J74" s="51"/>
      <c r="K74" s="51"/>
      <c r="L74" s="51"/>
      <c r="M74" s="51"/>
      <c r="N74" s="51"/>
      <c r="O74" s="51"/>
      <c r="P74" s="51"/>
      <c r="Q74" s="51"/>
      <c r="R74" s="100" t="s">
        <v>76</v>
      </c>
      <c r="S74" s="12" t="s">
        <v>135</v>
      </c>
      <c r="T74" s="96">
        <v>38</v>
      </c>
      <c r="U74" s="96">
        <v>38</v>
      </c>
      <c r="V74" s="96">
        <v>38</v>
      </c>
      <c r="W74" s="96">
        <v>38</v>
      </c>
      <c r="X74" s="96">
        <v>38</v>
      </c>
      <c r="Y74" s="96">
        <v>38</v>
      </c>
      <c r="Z74" s="85">
        <f t="shared" si="12"/>
        <v>228</v>
      </c>
      <c r="AA74" s="12">
        <v>2026</v>
      </c>
      <c r="AB74" s="20"/>
    </row>
    <row r="75" spans="1:28" s="9" customFormat="1" ht="61.5" customHeight="1" x14ac:dyDescent="0.3">
      <c r="A75" s="51" t="s">
        <v>15</v>
      </c>
      <c r="B75" s="51" t="s">
        <v>16</v>
      </c>
      <c r="C75" s="51" t="s">
        <v>15</v>
      </c>
      <c r="D75" s="52" t="s">
        <v>16</v>
      </c>
      <c r="E75" s="52" t="s">
        <v>15</v>
      </c>
      <c r="F75" s="52" t="s">
        <v>15</v>
      </c>
      <c r="G75" s="52" t="s">
        <v>22</v>
      </c>
      <c r="H75" s="52" t="s">
        <v>15</v>
      </c>
      <c r="I75" s="51" t="s">
        <v>17</v>
      </c>
      <c r="J75" s="51" t="s">
        <v>16</v>
      </c>
      <c r="K75" s="51" t="s">
        <v>15</v>
      </c>
      <c r="L75" s="51" t="s">
        <v>17</v>
      </c>
      <c r="M75" s="51" t="s">
        <v>15</v>
      </c>
      <c r="N75" s="51" t="s">
        <v>15</v>
      </c>
      <c r="O75" s="51" t="s">
        <v>15</v>
      </c>
      <c r="P75" s="51" t="s">
        <v>15</v>
      </c>
      <c r="Q75" s="51" t="s">
        <v>15</v>
      </c>
      <c r="R75" s="23" t="s">
        <v>144</v>
      </c>
      <c r="S75" s="12" t="s">
        <v>19</v>
      </c>
      <c r="T75" s="99">
        <v>550</v>
      </c>
      <c r="U75" s="99">
        <v>550</v>
      </c>
      <c r="V75" s="99">
        <v>600</v>
      </c>
      <c r="W75" s="99">
        <v>600</v>
      </c>
      <c r="X75" s="99">
        <v>650</v>
      </c>
      <c r="Y75" s="99">
        <v>650</v>
      </c>
      <c r="Z75" s="86">
        <f t="shared" si="12"/>
        <v>3600</v>
      </c>
      <c r="AA75" s="12">
        <v>2026</v>
      </c>
      <c r="AB75" s="10"/>
    </row>
    <row r="76" spans="1:28" s="9" customFormat="1" ht="59.25" customHeight="1" x14ac:dyDescent="0.3">
      <c r="A76" s="51"/>
      <c r="B76" s="51"/>
      <c r="C76" s="51"/>
      <c r="D76" s="52"/>
      <c r="E76" s="52"/>
      <c r="F76" s="52"/>
      <c r="G76" s="52"/>
      <c r="H76" s="52"/>
      <c r="I76" s="51"/>
      <c r="J76" s="51"/>
      <c r="K76" s="51"/>
      <c r="L76" s="51"/>
      <c r="M76" s="51"/>
      <c r="N76" s="51"/>
      <c r="O76" s="51"/>
      <c r="P76" s="51"/>
      <c r="Q76" s="51"/>
      <c r="R76" s="23" t="s">
        <v>77</v>
      </c>
      <c r="S76" s="12" t="s">
        <v>135</v>
      </c>
      <c r="T76" s="96">
        <v>240</v>
      </c>
      <c r="U76" s="96">
        <v>240</v>
      </c>
      <c r="V76" s="96">
        <v>260</v>
      </c>
      <c r="W76" s="96">
        <v>260</v>
      </c>
      <c r="X76" s="96">
        <v>260</v>
      </c>
      <c r="Y76" s="96">
        <v>260</v>
      </c>
      <c r="Z76" s="85">
        <f t="shared" si="12"/>
        <v>1520</v>
      </c>
      <c r="AA76" s="12">
        <v>2026</v>
      </c>
      <c r="AB76" s="20"/>
    </row>
    <row r="77" spans="1:28" s="9" customFormat="1" ht="133.5" customHeight="1" x14ac:dyDescent="0.3">
      <c r="A77" s="51"/>
      <c r="B77" s="51"/>
      <c r="C77" s="51"/>
      <c r="D77" s="52"/>
      <c r="E77" s="52"/>
      <c r="F77" s="52"/>
      <c r="G77" s="52"/>
      <c r="H77" s="52"/>
      <c r="I77" s="51"/>
      <c r="J77" s="51"/>
      <c r="K77" s="51"/>
      <c r="L77" s="51"/>
      <c r="M77" s="51"/>
      <c r="N77" s="51"/>
      <c r="O77" s="51"/>
      <c r="P77" s="51"/>
      <c r="Q77" s="51"/>
      <c r="R77" s="23" t="s">
        <v>140</v>
      </c>
      <c r="S77" s="12" t="s">
        <v>25</v>
      </c>
      <c r="T77" s="95">
        <v>1</v>
      </c>
      <c r="U77" s="95">
        <v>1</v>
      </c>
      <c r="V77" s="95">
        <v>1</v>
      </c>
      <c r="W77" s="95">
        <v>1</v>
      </c>
      <c r="X77" s="95">
        <v>1</v>
      </c>
      <c r="Y77" s="95">
        <v>1</v>
      </c>
      <c r="Z77" s="95">
        <v>1</v>
      </c>
      <c r="AA77" s="12">
        <v>2026</v>
      </c>
      <c r="AB77" s="10"/>
    </row>
    <row r="78" spans="1:28" s="9" customFormat="1" ht="61.5" customHeight="1" x14ac:dyDescent="0.3">
      <c r="A78" s="51"/>
      <c r="B78" s="51"/>
      <c r="C78" s="51"/>
      <c r="D78" s="52"/>
      <c r="E78" s="52"/>
      <c r="F78" s="52"/>
      <c r="G78" s="52"/>
      <c r="H78" s="52"/>
      <c r="I78" s="51"/>
      <c r="J78" s="51"/>
      <c r="K78" s="51"/>
      <c r="L78" s="51"/>
      <c r="M78" s="51"/>
      <c r="N78" s="51"/>
      <c r="O78" s="51"/>
      <c r="P78" s="51"/>
      <c r="Q78" s="51"/>
      <c r="R78" s="23" t="s">
        <v>78</v>
      </c>
      <c r="S78" s="12" t="s">
        <v>26</v>
      </c>
      <c r="T78" s="96">
        <v>250</v>
      </c>
      <c r="U78" s="96">
        <v>255</v>
      </c>
      <c r="V78" s="96">
        <v>260</v>
      </c>
      <c r="W78" s="96">
        <v>265</v>
      </c>
      <c r="X78" s="96">
        <v>270</v>
      </c>
      <c r="Y78" s="96">
        <v>275</v>
      </c>
      <c r="Z78" s="85">
        <f>Y78+X78+W78+V78+U78+T78</f>
        <v>1575</v>
      </c>
      <c r="AA78" s="12">
        <v>2026</v>
      </c>
      <c r="AB78" s="20"/>
    </row>
    <row r="79" spans="1:28" s="9" customFormat="1" ht="59.25" customHeight="1" x14ac:dyDescent="0.3">
      <c r="A79" s="53" t="s">
        <v>15</v>
      </c>
      <c r="B79" s="53" t="s">
        <v>15</v>
      </c>
      <c r="C79" s="53" t="s">
        <v>15</v>
      </c>
      <c r="D79" s="54" t="s">
        <v>16</v>
      </c>
      <c r="E79" s="54" t="s">
        <v>15</v>
      </c>
      <c r="F79" s="54" t="s">
        <v>15</v>
      </c>
      <c r="G79" s="54" t="s">
        <v>22</v>
      </c>
      <c r="H79" s="54" t="s">
        <v>15</v>
      </c>
      <c r="I79" s="53" t="s">
        <v>17</v>
      </c>
      <c r="J79" s="53" t="s">
        <v>24</v>
      </c>
      <c r="K79" s="53" t="s">
        <v>15</v>
      </c>
      <c r="L79" s="53" t="s">
        <v>15</v>
      </c>
      <c r="M79" s="53" t="s">
        <v>15</v>
      </c>
      <c r="N79" s="53" t="s">
        <v>15</v>
      </c>
      <c r="O79" s="53" t="s">
        <v>15</v>
      </c>
      <c r="P79" s="53" t="s">
        <v>15</v>
      </c>
      <c r="Q79" s="53" t="s">
        <v>15</v>
      </c>
      <c r="R79" s="17" t="s">
        <v>27</v>
      </c>
      <c r="S79" s="18" t="s">
        <v>19</v>
      </c>
      <c r="T79" s="19">
        <f t="shared" ref="T79:Y79" si="13">T80+T91</f>
        <v>1450.1</v>
      </c>
      <c r="U79" s="19">
        <f t="shared" si="13"/>
        <v>1480.1</v>
      </c>
      <c r="V79" s="19">
        <f t="shared" si="13"/>
        <v>1885.1</v>
      </c>
      <c r="W79" s="19">
        <f t="shared" si="13"/>
        <v>1885.1</v>
      </c>
      <c r="X79" s="19">
        <f t="shared" si="13"/>
        <v>1895.1</v>
      </c>
      <c r="Y79" s="19">
        <f t="shared" si="13"/>
        <v>1895.1</v>
      </c>
      <c r="Z79" s="19">
        <f>Y79+X79+W79+V79+U79+T79</f>
        <v>10490.6</v>
      </c>
      <c r="AA79" s="18">
        <v>2026</v>
      </c>
      <c r="AB79" s="10"/>
    </row>
    <row r="80" spans="1:28" s="9" customFormat="1" ht="79.5" customHeight="1" x14ac:dyDescent="0.3">
      <c r="A80" s="53" t="s">
        <v>15</v>
      </c>
      <c r="B80" s="53" t="s">
        <v>15</v>
      </c>
      <c r="C80" s="53" t="s">
        <v>15</v>
      </c>
      <c r="D80" s="54" t="s">
        <v>16</v>
      </c>
      <c r="E80" s="54" t="s">
        <v>15</v>
      </c>
      <c r="F80" s="54" t="s">
        <v>15</v>
      </c>
      <c r="G80" s="54" t="s">
        <v>22</v>
      </c>
      <c r="H80" s="54" t="s">
        <v>15</v>
      </c>
      <c r="I80" s="53" t="s">
        <v>17</v>
      </c>
      <c r="J80" s="53" t="s">
        <v>24</v>
      </c>
      <c r="K80" s="53" t="s">
        <v>15</v>
      </c>
      <c r="L80" s="53" t="s">
        <v>16</v>
      </c>
      <c r="M80" s="53" t="s">
        <v>15</v>
      </c>
      <c r="N80" s="53" t="s">
        <v>15</v>
      </c>
      <c r="O80" s="53" t="s">
        <v>15</v>
      </c>
      <c r="P80" s="53" t="s">
        <v>15</v>
      </c>
      <c r="Q80" s="53" t="s">
        <v>15</v>
      </c>
      <c r="R80" s="82" t="s">
        <v>127</v>
      </c>
      <c r="S80" s="83" t="s">
        <v>19</v>
      </c>
      <c r="T80" s="84">
        <f>T82+T84+T87</f>
        <v>1162.0999999999999</v>
      </c>
      <c r="U80" s="84">
        <f t="shared" ref="U80:Y80" si="14">U82+U84+U87</f>
        <v>1162.0999999999999</v>
      </c>
      <c r="V80" s="84">
        <f t="shared" si="14"/>
        <v>1212.0999999999999</v>
      </c>
      <c r="W80" s="84">
        <f t="shared" si="14"/>
        <v>1212.0999999999999</v>
      </c>
      <c r="X80" s="84">
        <f t="shared" si="14"/>
        <v>1212.0999999999999</v>
      </c>
      <c r="Y80" s="84">
        <f t="shared" si="14"/>
        <v>1212.0999999999999</v>
      </c>
      <c r="Z80" s="84">
        <f>Y80+X80+W80+V80+U80+T80</f>
        <v>7172.6</v>
      </c>
      <c r="AA80" s="83">
        <v>2026</v>
      </c>
      <c r="AB80" s="10"/>
    </row>
    <row r="81" spans="1:28" s="9" customFormat="1" ht="80.25" customHeight="1" x14ac:dyDescent="0.3">
      <c r="A81" s="51"/>
      <c r="B81" s="51"/>
      <c r="C81" s="51"/>
      <c r="D81" s="52"/>
      <c r="E81" s="52"/>
      <c r="F81" s="52"/>
      <c r="G81" s="52"/>
      <c r="H81" s="52"/>
      <c r="I81" s="51"/>
      <c r="J81" s="51"/>
      <c r="K81" s="51"/>
      <c r="L81" s="51"/>
      <c r="M81" s="51"/>
      <c r="N81" s="51"/>
      <c r="O81" s="51"/>
      <c r="P81" s="51"/>
      <c r="Q81" s="51"/>
      <c r="R81" s="23" t="s">
        <v>79</v>
      </c>
      <c r="S81" s="12" t="s">
        <v>21</v>
      </c>
      <c r="T81" s="128">
        <v>47.1</v>
      </c>
      <c r="U81" s="70">
        <v>50</v>
      </c>
      <c r="V81" s="70">
        <v>64</v>
      </c>
      <c r="W81" s="70">
        <v>69.7</v>
      </c>
      <c r="X81" s="128">
        <v>75.3</v>
      </c>
      <c r="Y81" s="70">
        <v>80.900000000000006</v>
      </c>
      <c r="Z81" s="128">
        <v>80.900000000000006</v>
      </c>
      <c r="AA81" s="12">
        <v>2026</v>
      </c>
      <c r="AB81" s="10"/>
    </row>
    <row r="82" spans="1:28" s="9" customFormat="1" ht="62.25" customHeight="1" x14ac:dyDescent="0.3">
      <c r="A82" s="51" t="s">
        <v>15</v>
      </c>
      <c r="B82" s="51" t="s">
        <v>17</v>
      </c>
      <c r="C82" s="51" t="s">
        <v>22</v>
      </c>
      <c r="D82" s="52" t="s">
        <v>16</v>
      </c>
      <c r="E82" s="52" t="s">
        <v>15</v>
      </c>
      <c r="F82" s="52" t="s">
        <v>15</v>
      </c>
      <c r="G82" s="52" t="s">
        <v>22</v>
      </c>
      <c r="H82" s="52" t="s">
        <v>15</v>
      </c>
      <c r="I82" s="51" t="s">
        <v>17</v>
      </c>
      <c r="J82" s="51" t="s">
        <v>24</v>
      </c>
      <c r="K82" s="51" t="s">
        <v>15</v>
      </c>
      <c r="L82" s="51" t="s">
        <v>16</v>
      </c>
      <c r="M82" s="51" t="s">
        <v>15</v>
      </c>
      <c r="N82" s="51" t="s">
        <v>15</v>
      </c>
      <c r="O82" s="51" t="s">
        <v>15</v>
      </c>
      <c r="P82" s="51" t="s">
        <v>15</v>
      </c>
      <c r="Q82" s="51" t="s">
        <v>15</v>
      </c>
      <c r="R82" s="23" t="s">
        <v>80</v>
      </c>
      <c r="S82" s="12" t="s">
        <v>19</v>
      </c>
      <c r="T82" s="69">
        <v>162.1</v>
      </c>
      <c r="U82" s="69">
        <v>162.1</v>
      </c>
      <c r="V82" s="69">
        <v>162.1</v>
      </c>
      <c r="W82" s="69">
        <v>162.1</v>
      </c>
      <c r="X82" s="69">
        <v>162.1</v>
      </c>
      <c r="Y82" s="69">
        <v>162.1</v>
      </c>
      <c r="Z82" s="86">
        <f t="shared" ref="Z82:Z88" si="15">Y82+X82+W82+V82+U82+T82</f>
        <v>972.6</v>
      </c>
      <c r="AA82" s="12">
        <v>2026</v>
      </c>
      <c r="AB82" s="10"/>
    </row>
    <row r="83" spans="1:28" s="9" customFormat="1" ht="38.25" customHeight="1" x14ac:dyDescent="0.3">
      <c r="A83" s="51"/>
      <c r="B83" s="51"/>
      <c r="C83" s="51"/>
      <c r="D83" s="52"/>
      <c r="E83" s="52"/>
      <c r="F83" s="52"/>
      <c r="G83" s="52"/>
      <c r="H83" s="52"/>
      <c r="I83" s="51"/>
      <c r="J83" s="51"/>
      <c r="K83" s="51"/>
      <c r="L83" s="51"/>
      <c r="M83" s="51"/>
      <c r="N83" s="51"/>
      <c r="O83" s="51"/>
      <c r="P83" s="51"/>
      <c r="Q83" s="51"/>
      <c r="R83" s="23" t="s">
        <v>81</v>
      </c>
      <c r="S83" s="12" t="s">
        <v>136</v>
      </c>
      <c r="T83" s="11">
        <v>3</v>
      </c>
      <c r="U83" s="12">
        <v>3</v>
      </c>
      <c r="V83" s="12">
        <v>3</v>
      </c>
      <c r="W83" s="12">
        <v>3</v>
      </c>
      <c r="X83" s="12">
        <v>3</v>
      </c>
      <c r="Y83" s="12">
        <v>3</v>
      </c>
      <c r="Z83" s="85">
        <f t="shared" si="15"/>
        <v>18</v>
      </c>
      <c r="AA83" s="12">
        <v>2026</v>
      </c>
      <c r="AB83" s="10"/>
    </row>
    <row r="84" spans="1:28" s="9" customFormat="1" ht="96.75" customHeight="1" x14ac:dyDescent="0.3">
      <c r="A84" s="51" t="s">
        <v>15</v>
      </c>
      <c r="B84" s="51" t="s">
        <v>16</v>
      </c>
      <c r="C84" s="51" t="s">
        <v>16</v>
      </c>
      <c r="D84" s="52" t="s">
        <v>16</v>
      </c>
      <c r="E84" s="52" t="s">
        <v>15</v>
      </c>
      <c r="F84" s="52" t="s">
        <v>15</v>
      </c>
      <c r="G84" s="52" t="s">
        <v>22</v>
      </c>
      <c r="H84" s="52" t="s">
        <v>15</v>
      </c>
      <c r="I84" s="51" t="s">
        <v>17</v>
      </c>
      <c r="J84" s="51" t="s">
        <v>24</v>
      </c>
      <c r="K84" s="51" t="s">
        <v>15</v>
      </c>
      <c r="L84" s="51" t="s">
        <v>16</v>
      </c>
      <c r="M84" s="51" t="s">
        <v>15</v>
      </c>
      <c r="N84" s="51" t="s">
        <v>15</v>
      </c>
      <c r="O84" s="51" t="s">
        <v>15</v>
      </c>
      <c r="P84" s="51" t="s">
        <v>15</v>
      </c>
      <c r="Q84" s="51" t="s">
        <v>15</v>
      </c>
      <c r="R84" s="81" t="s">
        <v>113</v>
      </c>
      <c r="S84" s="12" t="s">
        <v>19</v>
      </c>
      <c r="T84" s="69">
        <v>500</v>
      </c>
      <c r="U84" s="70">
        <v>500</v>
      </c>
      <c r="V84" s="70">
        <v>550</v>
      </c>
      <c r="W84" s="70">
        <v>550</v>
      </c>
      <c r="X84" s="70">
        <v>550</v>
      </c>
      <c r="Y84" s="70">
        <v>550</v>
      </c>
      <c r="Z84" s="86">
        <f t="shared" si="15"/>
        <v>3200</v>
      </c>
      <c r="AA84" s="12">
        <v>2026</v>
      </c>
      <c r="AB84" s="10"/>
    </row>
    <row r="85" spans="1:28" s="9" customFormat="1" ht="58.5" customHeight="1" x14ac:dyDescent="0.3">
      <c r="A85" s="51"/>
      <c r="B85" s="51"/>
      <c r="C85" s="51"/>
      <c r="D85" s="52"/>
      <c r="E85" s="52"/>
      <c r="F85" s="52"/>
      <c r="G85" s="52"/>
      <c r="H85" s="52"/>
      <c r="I85" s="51"/>
      <c r="J85" s="51"/>
      <c r="K85" s="51"/>
      <c r="L85" s="51"/>
      <c r="M85" s="51"/>
      <c r="N85" s="51"/>
      <c r="O85" s="51"/>
      <c r="P85" s="51"/>
      <c r="Q85" s="51"/>
      <c r="R85" s="23" t="s">
        <v>82</v>
      </c>
      <c r="S85" s="12" t="s">
        <v>136</v>
      </c>
      <c r="T85" s="11">
        <v>2</v>
      </c>
      <c r="U85" s="12">
        <v>2</v>
      </c>
      <c r="V85" s="12">
        <v>1</v>
      </c>
      <c r="W85" s="12">
        <v>1</v>
      </c>
      <c r="X85" s="12">
        <v>1</v>
      </c>
      <c r="Y85" s="12">
        <v>1</v>
      </c>
      <c r="Z85" s="85">
        <f t="shared" si="15"/>
        <v>8</v>
      </c>
      <c r="AA85" s="12">
        <v>2026</v>
      </c>
      <c r="AB85" s="10"/>
    </row>
    <row r="86" spans="1:28" s="9" customFormat="1" ht="36.75" customHeight="1" x14ac:dyDescent="0.3">
      <c r="A86" s="51"/>
      <c r="B86" s="51"/>
      <c r="C86" s="51"/>
      <c r="D86" s="52"/>
      <c r="E86" s="52"/>
      <c r="F86" s="52"/>
      <c r="G86" s="52"/>
      <c r="H86" s="52"/>
      <c r="I86" s="51"/>
      <c r="J86" s="51"/>
      <c r="K86" s="51"/>
      <c r="L86" s="51"/>
      <c r="M86" s="51"/>
      <c r="N86" s="51"/>
      <c r="O86" s="51"/>
      <c r="P86" s="51"/>
      <c r="Q86" s="51"/>
      <c r="R86" s="23" t="s">
        <v>83</v>
      </c>
      <c r="S86" s="12" t="s">
        <v>137</v>
      </c>
      <c r="T86" s="11"/>
      <c r="U86" s="12"/>
      <c r="V86" s="12">
        <v>1</v>
      </c>
      <c r="W86" s="12">
        <v>1</v>
      </c>
      <c r="X86" s="12">
        <v>1</v>
      </c>
      <c r="Y86" s="12">
        <v>1</v>
      </c>
      <c r="Z86" s="85">
        <f>Y86+X86+W86+V86+U86+T86</f>
        <v>4</v>
      </c>
      <c r="AA86" s="12">
        <v>2026</v>
      </c>
      <c r="AB86" s="10"/>
    </row>
    <row r="87" spans="1:28" s="9" customFormat="1" ht="98.25" customHeight="1" x14ac:dyDescent="0.3">
      <c r="A87" s="51" t="s">
        <v>15</v>
      </c>
      <c r="B87" s="51" t="s">
        <v>16</v>
      </c>
      <c r="C87" s="51" t="s">
        <v>15</v>
      </c>
      <c r="D87" s="52" t="s">
        <v>16</v>
      </c>
      <c r="E87" s="52" t="s">
        <v>15</v>
      </c>
      <c r="F87" s="52" t="s">
        <v>15</v>
      </c>
      <c r="G87" s="52" t="s">
        <v>22</v>
      </c>
      <c r="H87" s="52" t="s">
        <v>15</v>
      </c>
      <c r="I87" s="51" t="s">
        <v>17</v>
      </c>
      <c r="J87" s="51" t="s">
        <v>24</v>
      </c>
      <c r="K87" s="51" t="s">
        <v>15</v>
      </c>
      <c r="L87" s="51" t="s">
        <v>16</v>
      </c>
      <c r="M87" s="51" t="s">
        <v>15</v>
      </c>
      <c r="N87" s="51" t="s">
        <v>15</v>
      </c>
      <c r="O87" s="51" t="s">
        <v>15</v>
      </c>
      <c r="P87" s="51" t="s">
        <v>15</v>
      </c>
      <c r="Q87" s="51" t="s">
        <v>15</v>
      </c>
      <c r="R87" s="23" t="s">
        <v>84</v>
      </c>
      <c r="S87" s="12" t="s">
        <v>19</v>
      </c>
      <c r="T87" s="86">
        <v>500</v>
      </c>
      <c r="U87" s="86">
        <v>500</v>
      </c>
      <c r="V87" s="86">
        <v>500</v>
      </c>
      <c r="W87" s="86">
        <v>500</v>
      </c>
      <c r="X87" s="86">
        <v>500</v>
      </c>
      <c r="Y87" s="86">
        <v>500</v>
      </c>
      <c r="Z87" s="86">
        <f t="shared" si="15"/>
        <v>3000</v>
      </c>
      <c r="AA87" s="12">
        <v>2026</v>
      </c>
      <c r="AB87" s="10"/>
    </row>
    <row r="88" spans="1:28" s="9" customFormat="1" ht="41.25" customHeight="1" x14ac:dyDescent="0.3">
      <c r="A88" s="51"/>
      <c r="B88" s="51"/>
      <c r="C88" s="51"/>
      <c r="D88" s="52"/>
      <c r="E88" s="52"/>
      <c r="F88" s="52"/>
      <c r="G88" s="52"/>
      <c r="H88" s="52"/>
      <c r="I88" s="51"/>
      <c r="J88" s="51"/>
      <c r="K88" s="51"/>
      <c r="L88" s="51"/>
      <c r="M88" s="51"/>
      <c r="N88" s="51"/>
      <c r="O88" s="51"/>
      <c r="P88" s="51"/>
      <c r="Q88" s="51"/>
      <c r="R88" s="23" t="s">
        <v>114</v>
      </c>
      <c r="S88" s="12" t="s">
        <v>136</v>
      </c>
      <c r="T88" s="12">
        <v>1</v>
      </c>
      <c r="U88" s="12">
        <v>1</v>
      </c>
      <c r="V88" s="12">
        <v>1</v>
      </c>
      <c r="W88" s="12">
        <v>1</v>
      </c>
      <c r="X88" s="12">
        <v>1</v>
      </c>
      <c r="Y88" s="12">
        <v>1</v>
      </c>
      <c r="Z88" s="93">
        <f t="shared" si="15"/>
        <v>6</v>
      </c>
      <c r="AA88" s="12">
        <v>2026</v>
      </c>
      <c r="AB88" s="10"/>
    </row>
    <row r="89" spans="1:28" s="9" customFormat="1" ht="75.75" customHeight="1" x14ac:dyDescent="0.3">
      <c r="A89" s="51"/>
      <c r="B89" s="51"/>
      <c r="C89" s="51"/>
      <c r="D89" s="52"/>
      <c r="E89" s="52"/>
      <c r="F89" s="52"/>
      <c r="G89" s="52"/>
      <c r="H89" s="52"/>
      <c r="I89" s="51"/>
      <c r="J89" s="51"/>
      <c r="K89" s="51"/>
      <c r="L89" s="51"/>
      <c r="M89" s="51"/>
      <c r="N89" s="51"/>
      <c r="O89" s="51"/>
      <c r="P89" s="51"/>
      <c r="Q89" s="51"/>
      <c r="R89" s="81" t="s">
        <v>85</v>
      </c>
      <c r="S89" s="12" t="s">
        <v>28</v>
      </c>
      <c r="T89" s="95">
        <v>1</v>
      </c>
      <c r="U89" s="95">
        <v>1</v>
      </c>
      <c r="V89" s="95">
        <v>1</v>
      </c>
      <c r="W89" s="95">
        <v>1</v>
      </c>
      <c r="X89" s="95">
        <v>1</v>
      </c>
      <c r="Y89" s="95">
        <v>1</v>
      </c>
      <c r="Z89" s="95">
        <v>1</v>
      </c>
      <c r="AA89" s="12">
        <v>2026</v>
      </c>
      <c r="AB89" s="10"/>
    </row>
    <row r="90" spans="1:28" s="9" customFormat="1" ht="39" customHeight="1" x14ac:dyDescent="0.3">
      <c r="A90" s="51"/>
      <c r="B90" s="51"/>
      <c r="C90" s="51"/>
      <c r="D90" s="52"/>
      <c r="E90" s="52"/>
      <c r="F90" s="52"/>
      <c r="G90" s="52"/>
      <c r="H90" s="52"/>
      <c r="I90" s="51"/>
      <c r="J90" s="51"/>
      <c r="K90" s="51"/>
      <c r="L90" s="51"/>
      <c r="M90" s="51"/>
      <c r="N90" s="51"/>
      <c r="O90" s="51"/>
      <c r="P90" s="51"/>
      <c r="Q90" s="51"/>
      <c r="R90" s="23" t="s">
        <v>86</v>
      </c>
      <c r="S90" s="12" t="s">
        <v>23</v>
      </c>
      <c r="T90" s="12">
        <v>4</v>
      </c>
      <c r="U90" s="12">
        <v>4</v>
      </c>
      <c r="V90" s="12">
        <v>4</v>
      </c>
      <c r="W90" s="12">
        <v>4</v>
      </c>
      <c r="X90" s="12">
        <v>4</v>
      </c>
      <c r="Y90" s="12">
        <v>4</v>
      </c>
      <c r="Z90" s="85">
        <f>Y90+X90+W90+V90+U90+T90</f>
        <v>24</v>
      </c>
      <c r="AA90" s="12">
        <v>2026</v>
      </c>
      <c r="AB90" s="10"/>
    </row>
    <row r="91" spans="1:28" s="9" customFormat="1" ht="41.25" customHeight="1" x14ac:dyDescent="0.3">
      <c r="A91" s="53" t="s">
        <v>15</v>
      </c>
      <c r="B91" s="53" t="s">
        <v>15</v>
      </c>
      <c r="C91" s="53" t="s">
        <v>15</v>
      </c>
      <c r="D91" s="54" t="s">
        <v>16</v>
      </c>
      <c r="E91" s="54" t="s">
        <v>15</v>
      </c>
      <c r="F91" s="54" t="s">
        <v>15</v>
      </c>
      <c r="G91" s="54" t="s">
        <v>22</v>
      </c>
      <c r="H91" s="54" t="s">
        <v>15</v>
      </c>
      <c r="I91" s="53" t="s">
        <v>17</v>
      </c>
      <c r="J91" s="53" t="s">
        <v>24</v>
      </c>
      <c r="K91" s="53" t="s">
        <v>15</v>
      </c>
      <c r="L91" s="53" t="s">
        <v>24</v>
      </c>
      <c r="M91" s="53" t="s">
        <v>15</v>
      </c>
      <c r="N91" s="53" t="s">
        <v>15</v>
      </c>
      <c r="O91" s="53" t="s">
        <v>15</v>
      </c>
      <c r="P91" s="53" t="s">
        <v>15</v>
      </c>
      <c r="Q91" s="53" t="s">
        <v>15</v>
      </c>
      <c r="R91" s="82" t="s">
        <v>87</v>
      </c>
      <c r="S91" s="83" t="s">
        <v>19</v>
      </c>
      <c r="T91" s="84">
        <f>T94+T96+T98+T100+T104+T107</f>
        <v>288</v>
      </c>
      <c r="U91" s="84">
        <f t="shared" ref="U91:Y91" si="16">U94+U96+U98+U100+U104+U107</f>
        <v>318</v>
      </c>
      <c r="V91" s="84">
        <f t="shared" si="16"/>
        <v>673</v>
      </c>
      <c r="W91" s="84">
        <f t="shared" si="16"/>
        <v>673</v>
      </c>
      <c r="X91" s="84">
        <f t="shared" si="16"/>
        <v>683</v>
      </c>
      <c r="Y91" s="84">
        <f t="shared" si="16"/>
        <v>683</v>
      </c>
      <c r="Z91" s="84">
        <f>Y91+X91+W91+V91+U91+T91</f>
        <v>3318</v>
      </c>
      <c r="AA91" s="83">
        <v>2026</v>
      </c>
      <c r="AB91" s="10"/>
    </row>
    <row r="92" spans="1:28" s="9" customFormat="1" ht="56.25" x14ac:dyDescent="0.3">
      <c r="A92" s="51"/>
      <c r="B92" s="51"/>
      <c r="C92" s="51"/>
      <c r="D92" s="52"/>
      <c r="E92" s="52"/>
      <c r="F92" s="52"/>
      <c r="G92" s="52"/>
      <c r="H92" s="52"/>
      <c r="I92" s="51"/>
      <c r="J92" s="51"/>
      <c r="K92" s="51"/>
      <c r="L92" s="51"/>
      <c r="M92" s="51"/>
      <c r="N92" s="51"/>
      <c r="O92" s="51"/>
      <c r="P92" s="51"/>
      <c r="Q92" s="51"/>
      <c r="R92" s="81" t="s">
        <v>88</v>
      </c>
      <c r="S92" s="12" t="s">
        <v>21</v>
      </c>
      <c r="T92" s="11">
        <v>63.8</v>
      </c>
      <c r="U92" s="12">
        <v>63.9</v>
      </c>
      <c r="V92" s="11">
        <v>67.900000000000006</v>
      </c>
      <c r="W92" s="12">
        <v>68.599999999999994</v>
      </c>
      <c r="X92" s="12">
        <v>68.599999999999994</v>
      </c>
      <c r="Y92" s="12">
        <v>68.599999999999994</v>
      </c>
      <c r="Z92" s="86">
        <v>68.599999999999994</v>
      </c>
      <c r="AA92" s="12">
        <v>2026</v>
      </c>
      <c r="AB92" s="10"/>
    </row>
    <row r="93" spans="1:28" s="9" customFormat="1" ht="59.25" customHeight="1" x14ac:dyDescent="0.3">
      <c r="A93" s="51"/>
      <c r="B93" s="51"/>
      <c r="C93" s="51"/>
      <c r="D93" s="52"/>
      <c r="E93" s="52"/>
      <c r="F93" s="52"/>
      <c r="G93" s="52"/>
      <c r="H93" s="52"/>
      <c r="I93" s="51"/>
      <c r="J93" s="51"/>
      <c r="K93" s="51"/>
      <c r="L93" s="51"/>
      <c r="M93" s="51"/>
      <c r="N93" s="51"/>
      <c r="O93" s="51"/>
      <c r="P93" s="51"/>
      <c r="Q93" s="51"/>
      <c r="R93" s="81" t="s">
        <v>89</v>
      </c>
      <c r="S93" s="12" t="s">
        <v>23</v>
      </c>
      <c r="T93" s="11">
        <v>15</v>
      </c>
      <c r="U93" s="12">
        <v>15</v>
      </c>
      <c r="V93" s="12">
        <v>15</v>
      </c>
      <c r="W93" s="12">
        <v>15</v>
      </c>
      <c r="X93" s="12">
        <v>15</v>
      </c>
      <c r="Y93" s="12">
        <v>15</v>
      </c>
      <c r="Z93" s="85">
        <v>15</v>
      </c>
      <c r="AA93" s="12">
        <v>2026</v>
      </c>
      <c r="AB93" s="20"/>
    </row>
    <row r="94" spans="1:28" s="9" customFormat="1" ht="59.25" customHeight="1" x14ac:dyDescent="0.3">
      <c r="A94" s="51" t="s">
        <v>15</v>
      </c>
      <c r="B94" s="51" t="s">
        <v>15</v>
      </c>
      <c r="C94" s="51" t="s">
        <v>24</v>
      </c>
      <c r="D94" s="52" t="s">
        <v>16</v>
      </c>
      <c r="E94" s="52" t="s">
        <v>15</v>
      </c>
      <c r="F94" s="52" t="s">
        <v>15</v>
      </c>
      <c r="G94" s="52" t="s">
        <v>22</v>
      </c>
      <c r="H94" s="52" t="s">
        <v>15</v>
      </c>
      <c r="I94" s="51" t="s">
        <v>17</v>
      </c>
      <c r="J94" s="51" t="s">
        <v>24</v>
      </c>
      <c r="K94" s="51" t="s">
        <v>15</v>
      </c>
      <c r="L94" s="58" t="s">
        <v>24</v>
      </c>
      <c r="M94" s="51" t="s">
        <v>15</v>
      </c>
      <c r="N94" s="51" t="s">
        <v>15</v>
      </c>
      <c r="O94" s="51" t="s">
        <v>15</v>
      </c>
      <c r="P94" s="51" t="s">
        <v>15</v>
      </c>
      <c r="Q94" s="51" t="s">
        <v>15</v>
      </c>
      <c r="R94" s="23" t="s">
        <v>90</v>
      </c>
      <c r="S94" s="12" t="s">
        <v>19</v>
      </c>
      <c r="T94" s="70">
        <v>78</v>
      </c>
      <c r="U94" s="70">
        <v>78</v>
      </c>
      <c r="V94" s="70">
        <v>78</v>
      </c>
      <c r="W94" s="70">
        <v>78</v>
      </c>
      <c r="X94" s="70">
        <v>78</v>
      </c>
      <c r="Y94" s="70">
        <v>78</v>
      </c>
      <c r="Z94" s="86">
        <f t="shared" ref="Z94:Z107" si="17">Y94+X94+W94+V94+U94+T94</f>
        <v>468</v>
      </c>
      <c r="AA94" s="12">
        <v>2026</v>
      </c>
      <c r="AB94" s="10"/>
    </row>
    <row r="95" spans="1:28" s="9" customFormat="1" ht="59.25" customHeight="1" x14ac:dyDescent="0.3">
      <c r="A95" s="51"/>
      <c r="B95" s="51"/>
      <c r="C95" s="51"/>
      <c r="D95" s="52"/>
      <c r="E95" s="52"/>
      <c r="F95" s="52"/>
      <c r="G95" s="52"/>
      <c r="H95" s="52"/>
      <c r="I95" s="51"/>
      <c r="J95" s="51"/>
      <c r="K95" s="51"/>
      <c r="L95" s="58"/>
      <c r="M95" s="51"/>
      <c r="N95" s="51"/>
      <c r="O95" s="51"/>
      <c r="P95" s="51"/>
      <c r="Q95" s="51"/>
      <c r="R95" s="23" t="s">
        <v>91</v>
      </c>
      <c r="S95" s="12" t="s">
        <v>29</v>
      </c>
      <c r="T95" s="12">
        <v>30</v>
      </c>
      <c r="U95" s="12">
        <v>30</v>
      </c>
      <c r="V95" s="12">
        <v>30</v>
      </c>
      <c r="W95" s="12">
        <v>30</v>
      </c>
      <c r="X95" s="12">
        <v>30</v>
      </c>
      <c r="Y95" s="12">
        <v>30</v>
      </c>
      <c r="Z95" s="85">
        <f t="shared" si="17"/>
        <v>180</v>
      </c>
      <c r="AA95" s="12">
        <v>2026</v>
      </c>
      <c r="AB95" s="10"/>
    </row>
    <row r="96" spans="1:28" s="9" customFormat="1" ht="69" customHeight="1" x14ac:dyDescent="0.3">
      <c r="A96" s="51" t="s">
        <v>15</v>
      </c>
      <c r="B96" s="51" t="s">
        <v>15</v>
      </c>
      <c r="C96" s="51" t="s">
        <v>24</v>
      </c>
      <c r="D96" s="52" t="s">
        <v>16</v>
      </c>
      <c r="E96" s="52" t="s">
        <v>15</v>
      </c>
      <c r="F96" s="52" t="s">
        <v>15</v>
      </c>
      <c r="G96" s="52" t="s">
        <v>22</v>
      </c>
      <c r="H96" s="52" t="s">
        <v>15</v>
      </c>
      <c r="I96" s="51" t="s">
        <v>17</v>
      </c>
      <c r="J96" s="51" t="s">
        <v>24</v>
      </c>
      <c r="K96" s="51" t="s">
        <v>15</v>
      </c>
      <c r="L96" s="58" t="s">
        <v>24</v>
      </c>
      <c r="M96" s="51" t="s">
        <v>15</v>
      </c>
      <c r="N96" s="51" t="s">
        <v>15</v>
      </c>
      <c r="O96" s="51" t="s">
        <v>15</v>
      </c>
      <c r="P96" s="51" t="s">
        <v>15</v>
      </c>
      <c r="Q96" s="51" t="s">
        <v>15</v>
      </c>
      <c r="R96" s="23" t="s">
        <v>92</v>
      </c>
      <c r="S96" s="12" t="s">
        <v>19</v>
      </c>
      <c r="T96" s="70">
        <v>65</v>
      </c>
      <c r="U96" s="70">
        <v>65</v>
      </c>
      <c r="V96" s="70">
        <v>65</v>
      </c>
      <c r="W96" s="70">
        <v>65</v>
      </c>
      <c r="X96" s="70">
        <v>65</v>
      </c>
      <c r="Y96" s="70">
        <v>65</v>
      </c>
      <c r="Z96" s="86">
        <f t="shared" si="17"/>
        <v>390</v>
      </c>
      <c r="AA96" s="12">
        <v>2026</v>
      </c>
      <c r="AB96" s="10"/>
    </row>
    <row r="97" spans="1:29" s="9" customFormat="1" ht="43.5" customHeight="1" x14ac:dyDescent="0.3">
      <c r="A97" s="51"/>
      <c r="B97" s="51"/>
      <c r="C97" s="51"/>
      <c r="D97" s="52"/>
      <c r="E97" s="52"/>
      <c r="F97" s="52"/>
      <c r="G97" s="52"/>
      <c r="H97" s="52"/>
      <c r="I97" s="51"/>
      <c r="J97" s="51"/>
      <c r="K97" s="51"/>
      <c r="L97" s="51"/>
      <c r="M97" s="51"/>
      <c r="N97" s="51"/>
      <c r="O97" s="51"/>
      <c r="P97" s="51"/>
      <c r="Q97" s="51"/>
      <c r="R97" s="23" t="s">
        <v>93</v>
      </c>
      <c r="S97" s="12" t="s">
        <v>135</v>
      </c>
      <c r="T97" s="12">
        <v>105</v>
      </c>
      <c r="U97" s="12">
        <v>105</v>
      </c>
      <c r="V97" s="12">
        <v>105</v>
      </c>
      <c r="W97" s="12">
        <v>105</v>
      </c>
      <c r="X97" s="12">
        <v>105</v>
      </c>
      <c r="Y97" s="12">
        <v>105</v>
      </c>
      <c r="Z97" s="85">
        <f t="shared" si="17"/>
        <v>630</v>
      </c>
      <c r="AA97" s="12">
        <v>2026</v>
      </c>
      <c r="AB97" s="10"/>
      <c r="AC97" s="7"/>
    </row>
    <row r="98" spans="1:29" s="9" customFormat="1" ht="78.75" customHeight="1" x14ac:dyDescent="0.3">
      <c r="A98" s="51" t="s">
        <v>15</v>
      </c>
      <c r="B98" s="51" t="s">
        <v>15</v>
      </c>
      <c r="C98" s="51" t="s">
        <v>24</v>
      </c>
      <c r="D98" s="52" t="s">
        <v>16</v>
      </c>
      <c r="E98" s="52" t="s">
        <v>15</v>
      </c>
      <c r="F98" s="52" t="s">
        <v>15</v>
      </c>
      <c r="G98" s="52" t="s">
        <v>22</v>
      </c>
      <c r="H98" s="52" t="s">
        <v>15</v>
      </c>
      <c r="I98" s="51" t="s">
        <v>17</v>
      </c>
      <c r="J98" s="51" t="s">
        <v>24</v>
      </c>
      <c r="K98" s="51" t="s">
        <v>15</v>
      </c>
      <c r="L98" s="51" t="s">
        <v>24</v>
      </c>
      <c r="M98" s="51" t="s">
        <v>15</v>
      </c>
      <c r="N98" s="51" t="s">
        <v>15</v>
      </c>
      <c r="O98" s="51" t="s">
        <v>15</v>
      </c>
      <c r="P98" s="51" t="s">
        <v>15</v>
      </c>
      <c r="Q98" s="51" t="s">
        <v>15</v>
      </c>
      <c r="R98" s="23" t="s">
        <v>116</v>
      </c>
      <c r="S98" s="12" t="s">
        <v>19</v>
      </c>
      <c r="T98" s="70">
        <v>30</v>
      </c>
      <c r="U98" s="70">
        <v>30</v>
      </c>
      <c r="V98" s="70">
        <v>30</v>
      </c>
      <c r="W98" s="70">
        <v>30</v>
      </c>
      <c r="X98" s="70">
        <v>30</v>
      </c>
      <c r="Y98" s="70">
        <v>30</v>
      </c>
      <c r="Z98" s="86">
        <f t="shared" si="17"/>
        <v>180</v>
      </c>
      <c r="AA98" s="12">
        <v>2026</v>
      </c>
      <c r="AB98" s="10"/>
    </row>
    <row r="99" spans="1:29" s="9" customFormat="1" ht="41.25" customHeight="1" x14ac:dyDescent="0.3">
      <c r="A99" s="51"/>
      <c r="B99" s="51"/>
      <c r="C99" s="51"/>
      <c r="D99" s="52"/>
      <c r="E99" s="52"/>
      <c r="F99" s="52"/>
      <c r="G99" s="52"/>
      <c r="H99" s="52"/>
      <c r="I99" s="51"/>
      <c r="J99" s="51"/>
      <c r="K99" s="51"/>
      <c r="L99" s="51"/>
      <c r="M99" s="51"/>
      <c r="N99" s="51"/>
      <c r="O99" s="51"/>
      <c r="P99" s="51"/>
      <c r="Q99" s="51"/>
      <c r="R99" s="23" t="s">
        <v>94</v>
      </c>
      <c r="S99" s="12" t="s">
        <v>135</v>
      </c>
      <c r="T99" s="12">
        <v>180</v>
      </c>
      <c r="U99" s="12">
        <v>180</v>
      </c>
      <c r="V99" s="12">
        <v>180</v>
      </c>
      <c r="W99" s="12">
        <v>180</v>
      </c>
      <c r="X99" s="12">
        <v>180</v>
      </c>
      <c r="Y99" s="12">
        <v>180</v>
      </c>
      <c r="Z99" s="85">
        <f t="shared" si="17"/>
        <v>1080</v>
      </c>
      <c r="AA99" s="12">
        <v>2026</v>
      </c>
      <c r="AB99" s="10"/>
    </row>
    <row r="100" spans="1:29" s="9" customFormat="1" ht="116.25" customHeight="1" x14ac:dyDescent="0.3">
      <c r="A100" s="51" t="s">
        <v>15</v>
      </c>
      <c r="B100" s="51" t="s">
        <v>16</v>
      </c>
      <c r="C100" s="51" t="s">
        <v>15</v>
      </c>
      <c r="D100" s="52" t="s">
        <v>16</v>
      </c>
      <c r="E100" s="52" t="s">
        <v>15</v>
      </c>
      <c r="F100" s="52" t="s">
        <v>15</v>
      </c>
      <c r="G100" s="52" t="s">
        <v>22</v>
      </c>
      <c r="H100" s="52" t="s">
        <v>15</v>
      </c>
      <c r="I100" s="51" t="s">
        <v>17</v>
      </c>
      <c r="J100" s="51" t="s">
        <v>24</v>
      </c>
      <c r="K100" s="51" t="s">
        <v>15</v>
      </c>
      <c r="L100" s="51" t="s">
        <v>24</v>
      </c>
      <c r="M100" s="51" t="s">
        <v>15</v>
      </c>
      <c r="N100" s="51" t="s">
        <v>15</v>
      </c>
      <c r="O100" s="51" t="s">
        <v>15</v>
      </c>
      <c r="P100" s="51" t="s">
        <v>15</v>
      </c>
      <c r="Q100" s="51" t="s">
        <v>15</v>
      </c>
      <c r="R100" s="23" t="s">
        <v>95</v>
      </c>
      <c r="S100" s="12" t="s">
        <v>19</v>
      </c>
      <c r="T100" s="101"/>
      <c r="U100" s="86"/>
      <c r="V100" s="86">
        <v>400</v>
      </c>
      <c r="W100" s="86">
        <v>400</v>
      </c>
      <c r="X100" s="86">
        <v>400</v>
      </c>
      <c r="Y100" s="86">
        <v>400</v>
      </c>
      <c r="Z100" s="86">
        <f t="shared" si="17"/>
        <v>1600</v>
      </c>
      <c r="AA100" s="12">
        <v>2026</v>
      </c>
      <c r="AB100" s="10"/>
    </row>
    <row r="101" spans="1:29" s="9" customFormat="1" ht="41.25" customHeight="1" x14ac:dyDescent="0.3">
      <c r="A101" s="51"/>
      <c r="B101" s="51"/>
      <c r="C101" s="51"/>
      <c r="D101" s="52"/>
      <c r="E101" s="52"/>
      <c r="F101" s="52"/>
      <c r="G101" s="52"/>
      <c r="H101" s="52"/>
      <c r="I101" s="51"/>
      <c r="J101" s="51"/>
      <c r="K101" s="51"/>
      <c r="L101" s="51"/>
      <c r="M101" s="51"/>
      <c r="N101" s="51"/>
      <c r="O101" s="51"/>
      <c r="P101" s="51"/>
      <c r="Q101" s="51"/>
      <c r="R101" s="23" t="s">
        <v>96</v>
      </c>
      <c r="S101" s="12" t="s">
        <v>135</v>
      </c>
      <c r="T101" s="12"/>
      <c r="U101" s="12"/>
      <c r="V101" s="12">
        <v>25</v>
      </c>
      <c r="W101" s="12">
        <v>25</v>
      </c>
      <c r="X101" s="12">
        <v>25</v>
      </c>
      <c r="Y101" s="12">
        <v>25</v>
      </c>
      <c r="Z101" s="85">
        <f t="shared" si="17"/>
        <v>100</v>
      </c>
      <c r="AA101" s="12">
        <v>2026</v>
      </c>
      <c r="AB101" s="20"/>
    </row>
    <row r="102" spans="1:29" s="9" customFormat="1" ht="42.75" customHeight="1" x14ac:dyDescent="0.3">
      <c r="A102" s="51"/>
      <c r="B102" s="51"/>
      <c r="C102" s="51"/>
      <c r="D102" s="52"/>
      <c r="E102" s="52"/>
      <c r="F102" s="52"/>
      <c r="G102" s="52"/>
      <c r="H102" s="52"/>
      <c r="I102" s="51"/>
      <c r="J102" s="51"/>
      <c r="K102" s="51"/>
      <c r="L102" s="51"/>
      <c r="M102" s="51"/>
      <c r="N102" s="51"/>
      <c r="O102" s="51"/>
      <c r="P102" s="51"/>
      <c r="Q102" s="51"/>
      <c r="R102" s="23" t="s">
        <v>97</v>
      </c>
      <c r="S102" s="12" t="s">
        <v>135</v>
      </c>
      <c r="T102" s="12"/>
      <c r="U102" s="12"/>
      <c r="V102" s="12">
        <v>30</v>
      </c>
      <c r="W102" s="12">
        <v>30</v>
      </c>
      <c r="X102" s="12">
        <v>30</v>
      </c>
      <c r="Y102" s="12">
        <v>30</v>
      </c>
      <c r="Z102" s="85">
        <f t="shared" si="17"/>
        <v>120</v>
      </c>
      <c r="AA102" s="12">
        <v>2026</v>
      </c>
      <c r="AB102" s="20"/>
    </row>
    <row r="103" spans="1:29" s="9" customFormat="1" ht="39" customHeight="1" x14ac:dyDescent="0.3">
      <c r="A103" s="51"/>
      <c r="B103" s="51"/>
      <c r="C103" s="51"/>
      <c r="D103" s="52"/>
      <c r="E103" s="52"/>
      <c r="F103" s="52"/>
      <c r="G103" s="52"/>
      <c r="H103" s="52"/>
      <c r="I103" s="51"/>
      <c r="J103" s="51"/>
      <c r="K103" s="51"/>
      <c r="L103" s="51"/>
      <c r="M103" s="51"/>
      <c r="N103" s="51"/>
      <c r="O103" s="51"/>
      <c r="P103" s="51"/>
      <c r="Q103" s="51"/>
      <c r="R103" s="23" t="s">
        <v>98</v>
      </c>
      <c r="S103" s="12" t="s">
        <v>135</v>
      </c>
      <c r="T103" s="12"/>
      <c r="U103" s="12"/>
      <c r="V103" s="12">
        <v>2</v>
      </c>
      <c r="W103" s="12">
        <v>2</v>
      </c>
      <c r="X103" s="12">
        <v>2</v>
      </c>
      <c r="Y103" s="12">
        <v>2</v>
      </c>
      <c r="Z103" s="85">
        <f t="shared" si="17"/>
        <v>8</v>
      </c>
      <c r="AA103" s="12">
        <v>2026</v>
      </c>
      <c r="AB103" s="20"/>
    </row>
    <row r="104" spans="1:29" s="9" customFormat="1" ht="79.5" customHeight="1" x14ac:dyDescent="0.3">
      <c r="A104" s="51" t="s">
        <v>15</v>
      </c>
      <c r="B104" s="51" t="s">
        <v>16</v>
      </c>
      <c r="C104" s="51" t="s">
        <v>15</v>
      </c>
      <c r="D104" s="52" t="s">
        <v>16</v>
      </c>
      <c r="E104" s="52" t="s">
        <v>15</v>
      </c>
      <c r="F104" s="52" t="s">
        <v>15</v>
      </c>
      <c r="G104" s="52" t="s">
        <v>22</v>
      </c>
      <c r="H104" s="52" t="s">
        <v>15</v>
      </c>
      <c r="I104" s="51" t="s">
        <v>17</v>
      </c>
      <c r="J104" s="51" t="s">
        <v>24</v>
      </c>
      <c r="K104" s="51" t="s">
        <v>15</v>
      </c>
      <c r="L104" s="51" t="s">
        <v>24</v>
      </c>
      <c r="M104" s="51" t="s">
        <v>15</v>
      </c>
      <c r="N104" s="51" t="s">
        <v>15</v>
      </c>
      <c r="O104" s="51" t="s">
        <v>15</v>
      </c>
      <c r="P104" s="51" t="s">
        <v>15</v>
      </c>
      <c r="Q104" s="51" t="s">
        <v>15</v>
      </c>
      <c r="R104" s="23" t="s">
        <v>99</v>
      </c>
      <c r="S104" s="12" t="s">
        <v>19</v>
      </c>
      <c r="T104" s="69">
        <v>70</v>
      </c>
      <c r="U104" s="70">
        <v>70</v>
      </c>
      <c r="V104" s="70">
        <v>20</v>
      </c>
      <c r="W104" s="70">
        <v>20</v>
      </c>
      <c r="X104" s="70">
        <v>20</v>
      </c>
      <c r="Y104" s="70">
        <v>20</v>
      </c>
      <c r="Z104" s="86">
        <f t="shared" si="17"/>
        <v>220</v>
      </c>
      <c r="AA104" s="12">
        <v>2026</v>
      </c>
      <c r="AB104" s="10"/>
    </row>
    <row r="105" spans="1:29" s="9" customFormat="1" ht="42" customHeight="1" x14ac:dyDescent="0.3">
      <c r="A105" s="51"/>
      <c r="B105" s="51"/>
      <c r="C105" s="51"/>
      <c r="D105" s="52"/>
      <c r="E105" s="52"/>
      <c r="F105" s="52"/>
      <c r="G105" s="52"/>
      <c r="H105" s="52"/>
      <c r="I105" s="51"/>
      <c r="J105" s="51"/>
      <c r="K105" s="51"/>
      <c r="L105" s="51"/>
      <c r="M105" s="51"/>
      <c r="N105" s="51"/>
      <c r="O105" s="51"/>
      <c r="P105" s="51"/>
      <c r="Q105" s="51"/>
      <c r="R105" s="23" t="s">
        <v>100</v>
      </c>
      <c r="S105" s="12" t="s">
        <v>23</v>
      </c>
      <c r="T105" s="11">
        <v>15</v>
      </c>
      <c r="U105" s="11">
        <v>15</v>
      </c>
      <c r="V105" s="11">
        <v>15</v>
      </c>
      <c r="W105" s="11">
        <v>15</v>
      </c>
      <c r="X105" s="11">
        <v>15</v>
      </c>
      <c r="Y105" s="11">
        <v>15</v>
      </c>
      <c r="Z105" s="11">
        <f t="shared" si="17"/>
        <v>90</v>
      </c>
      <c r="AA105" s="11">
        <v>2026</v>
      </c>
      <c r="AB105" s="10"/>
    </row>
    <row r="106" spans="1:29" s="9" customFormat="1" ht="39.75" customHeight="1" x14ac:dyDescent="0.3">
      <c r="A106" s="51"/>
      <c r="B106" s="51"/>
      <c r="C106" s="51"/>
      <c r="D106" s="52"/>
      <c r="E106" s="52"/>
      <c r="F106" s="52"/>
      <c r="G106" s="52"/>
      <c r="H106" s="52"/>
      <c r="I106" s="51"/>
      <c r="J106" s="51"/>
      <c r="K106" s="51"/>
      <c r="L106" s="51"/>
      <c r="M106" s="51"/>
      <c r="N106" s="51"/>
      <c r="O106" s="51"/>
      <c r="P106" s="51"/>
      <c r="Q106" s="51"/>
      <c r="R106" s="23" t="s">
        <v>115</v>
      </c>
      <c r="S106" s="12" t="s">
        <v>135</v>
      </c>
      <c r="T106" s="11">
        <v>270</v>
      </c>
      <c r="U106" s="12">
        <v>270</v>
      </c>
      <c r="V106" s="12">
        <v>270</v>
      </c>
      <c r="W106" s="12">
        <v>270</v>
      </c>
      <c r="X106" s="12">
        <v>270</v>
      </c>
      <c r="Y106" s="12">
        <v>270</v>
      </c>
      <c r="Z106" s="85">
        <f t="shared" si="17"/>
        <v>1620</v>
      </c>
      <c r="AA106" s="12">
        <v>2026</v>
      </c>
      <c r="AB106" s="20"/>
    </row>
    <row r="107" spans="1:29" s="9" customFormat="1" ht="81" customHeight="1" x14ac:dyDescent="0.3">
      <c r="A107" s="51" t="s">
        <v>15</v>
      </c>
      <c r="B107" s="51" t="s">
        <v>16</v>
      </c>
      <c r="C107" s="51" t="s">
        <v>15</v>
      </c>
      <c r="D107" s="52" t="s">
        <v>16</v>
      </c>
      <c r="E107" s="52" t="s">
        <v>15</v>
      </c>
      <c r="F107" s="52" t="s">
        <v>15</v>
      </c>
      <c r="G107" s="52" t="s">
        <v>22</v>
      </c>
      <c r="H107" s="52" t="s">
        <v>15</v>
      </c>
      <c r="I107" s="51" t="s">
        <v>17</v>
      </c>
      <c r="J107" s="51" t="s">
        <v>24</v>
      </c>
      <c r="K107" s="51" t="s">
        <v>15</v>
      </c>
      <c r="L107" s="51" t="s">
        <v>24</v>
      </c>
      <c r="M107" s="51" t="s">
        <v>15</v>
      </c>
      <c r="N107" s="51" t="s">
        <v>15</v>
      </c>
      <c r="O107" s="51" t="s">
        <v>15</v>
      </c>
      <c r="P107" s="51" t="s">
        <v>15</v>
      </c>
      <c r="Q107" s="51" t="s">
        <v>15</v>
      </c>
      <c r="R107" s="23" t="s">
        <v>128</v>
      </c>
      <c r="S107" s="12" t="s">
        <v>19</v>
      </c>
      <c r="T107" s="69">
        <v>45</v>
      </c>
      <c r="U107" s="70">
        <v>75</v>
      </c>
      <c r="V107" s="70">
        <v>80</v>
      </c>
      <c r="W107" s="70">
        <v>80</v>
      </c>
      <c r="X107" s="70">
        <v>90</v>
      </c>
      <c r="Y107" s="70">
        <v>90</v>
      </c>
      <c r="Z107" s="86">
        <f t="shared" si="17"/>
        <v>460</v>
      </c>
      <c r="AA107" s="12">
        <v>2026</v>
      </c>
      <c r="AB107" s="10"/>
    </row>
    <row r="108" spans="1:29" s="9" customFormat="1" ht="75.75" customHeight="1" x14ac:dyDescent="0.3">
      <c r="A108" s="51"/>
      <c r="B108" s="51"/>
      <c r="C108" s="51"/>
      <c r="D108" s="52"/>
      <c r="E108" s="52"/>
      <c r="F108" s="52"/>
      <c r="G108" s="52"/>
      <c r="H108" s="52"/>
      <c r="I108" s="51"/>
      <c r="J108" s="51"/>
      <c r="K108" s="51"/>
      <c r="L108" s="51"/>
      <c r="M108" s="51"/>
      <c r="N108" s="51"/>
      <c r="O108" s="51"/>
      <c r="P108" s="51"/>
      <c r="Q108" s="51"/>
      <c r="R108" s="81" t="s">
        <v>129</v>
      </c>
      <c r="S108" s="12" t="s">
        <v>30</v>
      </c>
      <c r="T108" s="11">
        <v>1</v>
      </c>
      <c r="U108" s="12">
        <v>1</v>
      </c>
      <c r="V108" s="12">
        <v>2</v>
      </c>
      <c r="W108" s="12">
        <v>2</v>
      </c>
      <c r="X108" s="12">
        <v>2</v>
      </c>
      <c r="Y108" s="12">
        <v>2</v>
      </c>
      <c r="Z108" s="85">
        <v>2</v>
      </c>
      <c r="AA108" s="12">
        <v>2026</v>
      </c>
      <c r="AB108" s="10"/>
    </row>
    <row r="109" spans="1:29" s="9" customFormat="1" ht="58.5" customHeight="1" x14ac:dyDescent="0.3">
      <c r="A109" s="51"/>
      <c r="B109" s="51"/>
      <c r="C109" s="51"/>
      <c r="D109" s="52"/>
      <c r="E109" s="52"/>
      <c r="F109" s="52"/>
      <c r="G109" s="52"/>
      <c r="H109" s="52"/>
      <c r="I109" s="51"/>
      <c r="J109" s="51"/>
      <c r="K109" s="51"/>
      <c r="L109" s="51"/>
      <c r="M109" s="51"/>
      <c r="N109" s="51"/>
      <c r="O109" s="51"/>
      <c r="P109" s="51"/>
      <c r="Q109" s="51"/>
      <c r="R109" s="23" t="s">
        <v>101</v>
      </c>
      <c r="S109" s="12" t="s">
        <v>31</v>
      </c>
      <c r="T109" s="122">
        <v>1</v>
      </c>
      <c r="U109" s="95">
        <v>1</v>
      </c>
      <c r="V109" s="95">
        <v>1</v>
      </c>
      <c r="W109" s="95">
        <v>1</v>
      </c>
      <c r="X109" s="95">
        <v>1</v>
      </c>
      <c r="Y109" s="95">
        <v>1</v>
      </c>
      <c r="Z109" s="95">
        <v>1</v>
      </c>
      <c r="AA109" s="12">
        <v>2026</v>
      </c>
      <c r="AB109" s="10"/>
    </row>
    <row r="110" spans="1:29" s="9" customFormat="1" ht="39.75" customHeight="1" x14ac:dyDescent="0.3">
      <c r="A110" s="51"/>
      <c r="B110" s="51"/>
      <c r="C110" s="51"/>
      <c r="D110" s="52"/>
      <c r="E110" s="52"/>
      <c r="F110" s="52"/>
      <c r="G110" s="52"/>
      <c r="H110" s="52"/>
      <c r="I110" s="51"/>
      <c r="J110" s="51"/>
      <c r="K110" s="51"/>
      <c r="L110" s="51"/>
      <c r="M110" s="51"/>
      <c r="N110" s="51"/>
      <c r="O110" s="51"/>
      <c r="P110" s="51"/>
      <c r="Q110" s="51"/>
      <c r="R110" s="23" t="s">
        <v>102</v>
      </c>
      <c r="S110" s="12" t="s">
        <v>135</v>
      </c>
      <c r="T110" s="94">
        <v>1500</v>
      </c>
      <c r="U110" s="85">
        <v>1500</v>
      </c>
      <c r="V110" s="85">
        <v>1500</v>
      </c>
      <c r="W110" s="85">
        <v>1500</v>
      </c>
      <c r="X110" s="85">
        <v>1500</v>
      </c>
      <c r="Y110" s="85">
        <v>1500</v>
      </c>
      <c r="Z110" s="85">
        <f>Y110+X110+W110+V110+U110+T110</f>
        <v>9000</v>
      </c>
      <c r="AA110" s="12">
        <v>2026</v>
      </c>
      <c r="AB110" s="10"/>
    </row>
    <row r="111" spans="1:29" s="9" customFormat="1" ht="42.75" customHeight="1" x14ac:dyDescent="0.3">
      <c r="A111" s="51"/>
      <c r="B111" s="51"/>
      <c r="C111" s="51"/>
      <c r="D111" s="52"/>
      <c r="E111" s="52"/>
      <c r="F111" s="52"/>
      <c r="G111" s="52"/>
      <c r="H111" s="52"/>
      <c r="I111" s="51"/>
      <c r="J111" s="51"/>
      <c r="K111" s="51"/>
      <c r="L111" s="51"/>
      <c r="M111" s="51"/>
      <c r="N111" s="51"/>
      <c r="O111" s="51"/>
      <c r="P111" s="51"/>
      <c r="Q111" s="51"/>
      <c r="R111" s="23" t="s">
        <v>103</v>
      </c>
      <c r="S111" s="12" t="s">
        <v>23</v>
      </c>
      <c r="T111" s="11">
        <v>60</v>
      </c>
      <c r="U111" s="12">
        <v>60</v>
      </c>
      <c r="V111" s="12">
        <v>62</v>
      </c>
      <c r="W111" s="12">
        <v>62</v>
      </c>
      <c r="X111" s="12">
        <v>62</v>
      </c>
      <c r="Y111" s="12">
        <v>62</v>
      </c>
      <c r="Z111" s="85">
        <f>Y111+X111+W111+V111+U111+T111</f>
        <v>368</v>
      </c>
      <c r="AA111" s="12">
        <v>2026</v>
      </c>
      <c r="AB111" s="10"/>
    </row>
    <row r="112" spans="1:29" s="9" customFormat="1" ht="42.75" customHeight="1" x14ac:dyDescent="0.3">
      <c r="A112" s="51"/>
      <c r="B112" s="51"/>
      <c r="C112" s="51"/>
      <c r="D112" s="52"/>
      <c r="E112" s="52"/>
      <c r="F112" s="52"/>
      <c r="G112" s="52"/>
      <c r="H112" s="52"/>
      <c r="I112" s="51"/>
      <c r="J112" s="51"/>
      <c r="K112" s="51"/>
      <c r="L112" s="51"/>
      <c r="M112" s="51"/>
      <c r="N112" s="51"/>
      <c r="O112" s="51"/>
      <c r="P112" s="51"/>
      <c r="Q112" s="51"/>
      <c r="R112" s="23" t="s">
        <v>104</v>
      </c>
      <c r="S112" s="12" t="s">
        <v>135</v>
      </c>
      <c r="T112" s="11">
        <v>290</v>
      </c>
      <c r="U112" s="12">
        <v>290</v>
      </c>
      <c r="V112" s="12">
        <v>290</v>
      </c>
      <c r="W112" s="12">
        <v>300</v>
      </c>
      <c r="X112" s="12">
        <v>300</v>
      </c>
      <c r="Y112" s="12">
        <v>300</v>
      </c>
      <c r="Z112" s="85">
        <f>Y112+X112+W112+V112+U112+T112</f>
        <v>1770</v>
      </c>
      <c r="AA112" s="12">
        <v>2026</v>
      </c>
      <c r="AB112" s="20"/>
    </row>
    <row r="113" spans="1:28" s="9" customFormat="1" ht="62.25" customHeight="1" x14ac:dyDescent="0.3">
      <c r="A113" s="51"/>
      <c r="B113" s="51"/>
      <c r="C113" s="51"/>
      <c r="D113" s="52"/>
      <c r="E113" s="52"/>
      <c r="F113" s="52"/>
      <c r="G113" s="52"/>
      <c r="H113" s="52"/>
      <c r="I113" s="51"/>
      <c r="J113" s="51"/>
      <c r="K113" s="51"/>
      <c r="L113" s="51"/>
      <c r="M113" s="51"/>
      <c r="N113" s="51"/>
      <c r="O113" s="51"/>
      <c r="P113" s="51"/>
      <c r="Q113" s="51"/>
      <c r="R113" s="23" t="s">
        <v>105</v>
      </c>
      <c r="S113" s="12" t="s">
        <v>23</v>
      </c>
      <c r="T113" s="11">
        <v>2</v>
      </c>
      <c r="U113" s="12">
        <v>2</v>
      </c>
      <c r="V113" s="12">
        <v>2</v>
      </c>
      <c r="W113" s="12">
        <v>2</v>
      </c>
      <c r="X113" s="12">
        <v>2</v>
      </c>
      <c r="Y113" s="12">
        <v>2</v>
      </c>
      <c r="Z113" s="85">
        <f>Y113+X113+W113+V113+U113+T113</f>
        <v>12</v>
      </c>
      <c r="AA113" s="12">
        <v>2026</v>
      </c>
      <c r="AB113" s="10"/>
    </row>
    <row r="114" spans="1:28" s="9" customFormat="1" ht="43.5" customHeight="1" x14ac:dyDescent="0.3">
      <c r="A114" s="51"/>
      <c r="B114" s="51"/>
      <c r="C114" s="51"/>
      <c r="D114" s="52"/>
      <c r="E114" s="52"/>
      <c r="F114" s="52"/>
      <c r="G114" s="52"/>
      <c r="H114" s="52"/>
      <c r="I114" s="51"/>
      <c r="J114" s="51"/>
      <c r="K114" s="51"/>
      <c r="L114" s="51"/>
      <c r="M114" s="51"/>
      <c r="N114" s="51"/>
      <c r="O114" s="51"/>
      <c r="P114" s="51"/>
      <c r="Q114" s="51"/>
      <c r="R114" s="23" t="s">
        <v>106</v>
      </c>
      <c r="S114" s="12" t="s">
        <v>32</v>
      </c>
      <c r="T114" s="122">
        <v>1</v>
      </c>
      <c r="U114" s="95">
        <v>1</v>
      </c>
      <c r="V114" s="95">
        <v>1</v>
      </c>
      <c r="W114" s="95">
        <v>1</v>
      </c>
      <c r="X114" s="95">
        <v>1</v>
      </c>
      <c r="Y114" s="95">
        <v>1</v>
      </c>
      <c r="Z114" s="95">
        <v>1</v>
      </c>
      <c r="AA114" s="12">
        <v>2026</v>
      </c>
      <c r="AB114" s="10"/>
    </row>
    <row r="115" spans="1:28" s="9" customFormat="1" ht="57" customHeight="1" x14ac:dyDescent="0.3">
      <c r="A115" s="51"/>
      <c r="B115" s="51"/>
      <c r="C115" s="51"/>
      <c r="D115" s="52"/>
      <c r="E115" s="52"/>
      <c r="F115" s="52"/>
      <c r="G115" s="52"/>
      <c r="H115" s="52"/>
      <c r="I115" s="51"/>
      <c r="J115" s="51"/>
      <c r="K115" s="51"/>
      <c r="L115" s="51"/>
      <c r="M115" s="51"/>
      <c r="N115" s="51"/>
      <c r="O115" s="51"/>
      <c r="P115" s="51"/>
      <c r="Q115" s="51"/>
      <c r="R115" s="81" t="s">
        <v>107</v>
      </c>
      <c r="S115" s="12" t="s">
        <v>135</v>
      </c>
      <c r="T115" s="11">
        <v>33</v>
      </c>
      <c r="U115" s="12">
        <v>33</v>
      </c>
      <c r="V115" s="12">
        <v>33</v>
      </c>
      <c r="W115" s="12">
        <v>33</v>
      </c>
      <c r="X115" s="12">
        <v>33</v>
      </c>
      <c r="Y115" s="12">
        <v>33</v>
      </c>
      <c r="Z115" s="95">
        <v>33</v>
      </c>
      <c r="AA115" s="12">
        <v>2026</v>
      </c>
      <c r="AB115" s="10"/>
    </row>
    <row r="116" spans="1:28" s="9" customFormat="1" ht="96.75" customHeight="1" x14ac:dyDescent="0.3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23" t="s">
        <v>117</v>
      </c>
      <c r="S116" s="12" t="s">
        <v>32</v>
      </c>
      <c r="T116" s="122">
        <v>1</v>
      </c>
      <c r="U116" s="95">
        <v>1</v>
      </c>
      <c r="V116" s="95">
        <v>1</v>
      </c>
      <c r="W116" s="95">
        <v>1</v>
      </c>
      <c r="X116" s="95">
        <v>1</v>
      </c>
      <c r="Y116" s="95">
        <v>1</v>
      </c>
      <c r="Z116" s="95">
        <v>1</v>
      </c>
      <c r="AA116" s="12">
        <v>2026</v>
      </c>
      <c r="AB116" s="10"/>
    </row>
    <row r="117" spans="1:28" s="9" customFormat="1" ht="79.5" customHeight="1" x14ac:dyDescent="0.3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81" t="s">
        <v>108</v>
      </c>
      <c r="S117" s="12" t="s">
        <v>135</v>
      </c>
      <c r="T117" s="11">
        <v>20</v>
      </c>
      <c r="U117" s="12">
        <v>22</v>
      </c>
      <c r="V117" s="12">
        <v>22</v>
      </c>
      <c r="W117" s="12">
        <v>22</v>
      </c>
      <c r="X117" s="12">
        <v>22</v>
      </c>
      <c r="Y117" s="12">
        <v>22</v>
      </c>
      <c r="Z117" s="85">
        <f t="shared" ref="Z117" si="18">Y117+X117+W117+V117+U117+T117</f>
        <v>130</v>
      </c>
      <c r="AA117" s="12">
        <v>2026</v>
      </c>
      <c r="AB117" s="10"/>
    </row>
    <row r="118" spans="1:28" s="9" customFormat="1" x14ac:dyDescent="0.3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32"/>
      <c r="S118" s="33"/>
      <c r="T118" s="34"/>
      <c r="U118" s="33"/>
      <c r="V118" s="33"/>
      <c r="W118" s="33"/>
      <c r="X118" s="33"/>
      <c r="Y118" s="33"/>
      <c r="Z118" s="35"/>
      <c r="AA118" s="36"/>
      <c r="AB118" s="10"/>
    </row>
    <row r="119" spans="1:28" s="9" customFormat="1" ht="65.25" customHeight="1" x14ac:dyDescent="0.3">
      <c r="A119" s="134" t="s">
        <v>142</v>
      </c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  <c r="AA119" s="134"/>
      <c r="AB119" s="10"/>
    </row>
    <row r="120" spans="1:28" s="9" customFormat="1" x14ac:dyDescent="0.3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32"/>
      <c r="S120" s="33"/>
      <c r="T120" s="34"/>
      <c r="U120" s="33"/>
      <c r="V120" s="33"/>
      <c r="W120" s="33"/>
      <c r="X120" s="33"/>
      <c r="Y120" s="33"/>
      <c r="Z120" s="35"/>
      <c r="AA120" s="36"/>
      <c r="AB120" s="10"/>
    </row>
    <row r="121" spans="1:28" s="9" customFormat="1" ht="23.25" x14ac:dyDescent="0.35">
      <c r="A121" s="141"/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  <c r="AA121" s="141"/>
      <c r="AB121" s="37"/>
    </row>
    <row r="122" spans="1:28" s="9" customFormat="1" x14ac:dyDescent="0.3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60"/>
      <c r="M122" s="60"/>
      <c r="N122" s="60"/>
      <c r="O122" s="60"/>
      <c r="P122" s="60"/>
      <c r="Q122" s="60"/>
      <c r="R122" s="38"/>
      <c r="S122" s="10"/>
      <c r="T122" s="39"/>
      <c r="U122" s="40"/>
      <c r="V122" s="40"/>
      <c r="W122" s="40"/>
      <c r="X122" s="40"/>
      <c r="Y122" s="40"/>
      <c r="Z122" s="40"/>
      <c r="AA122" s="40"/>
      <c r="AB122" s="37"/>
    </row>
    <row r="123" spans="1:28" s="9" customFormat="1" ht="74.25" customHeight="1" x14ac:dyDescent="0.3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60"/>
      <c r="M123" s="60"/>
      <c r="N123" s="60"/>
      <c r="O123" s="60"/>
      <c r="P123" s="60"/>
      <c r="Q123" s="60"/>
      <c r="R123" s="38"/>
      <c r="S123" s="10"/>
      <c r="T123" s="39"/>
      <c r="U123" s="40"/>
      <c r="V123" s="40"/>
      <c r="W123" s="40"/>
      <c r="X123" s="40"/>
      <c r="Y123" s="40"/>
      <c r="Z123" s="40"/>
      <c r="AA123" s="40"/>
      <c r="AB123" s="37"/>
    </row>
    <row r="124" spans="1:28" s="9" customFormat="1" ht="74.25" customHeight="1" x14ac:dyDescent="0.3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60"/>
      <c r="M124" s="60"/>
      <c r="N124" s="60"/>
      <c r="O124" s="60"/>
      <c r="P124" s="60"/>
      <c r="Q124" s="60"/>
      <c r="R124" s="38"/>
      <c r="S124" s="10"/>
      <c r="T124" s="39"/>
      <c r="U124" s="40"/>
      <c r="V124" s="40"/>
      <c r="W124" s="40"/>
      <c r="X124" s="40"/>
      <c r="Y124" s="40"/>
      <c r="Z124" s="40"/>
      <c r="AA124" s="40"/>
      <c r="AB124" s="37"/>
    </row>
    <row r="125" spans="1:28" s="9" customFormat="1" ht="74.25" customHeight="1" x14ac:dyDescent="0.3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60"/>
      <c r="M125" s="60"/>
      <c r="N125" s="60"/>
      <c r="O125" s="60"/>
      <c r="P125" s="60"/>
      <c r="Q125" s="60"/>
      <c r="R125" s="38"/>
      <c r="S125" s="10"/>
      <c r="T125" s="39"/>
      <c r="U125" s="40"/>
      <c r="V125" s="40"/>
      <c r="W125" s="40"/>
      <c r="X125" s="40"/>
      <c r="Y125" s="40"/>
      <c r="Z125" s="40"/>
      <c r="AA125" s="40"/>
      <c r="AB125" s="37"/>
    </row>
    <row r="126" spans="1:28" s="9" customFormat="1" ht="74.25" customHeight="1" x14ac:dyDescent="0.3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60"/>
      <c r="M126" s="60"/>
      <c r="N126" s="60"/>
      <c r="O126" s="60"/>
      <c r="P126" s="60"/>
      <c r="Q126" s="60"/>
      <c r="R126" s="38"/>
      <c r="S126" s="10"/>
      <c r="T126" s="39"/>
      <c r="U126" s="40"/>
      <c r="V126" s="40"/>
      <c r="W126" s="40"/>
      <c r="X126" s="40"/>
      <c r="Y126" s="40"/>
      <c r="Z126" s="40"/>
      <c r="AA126" s="40"/>
      <c r="AB126" s="37"/>
    </row>
    <row r="127" spans="1:28" s="9" customFormat="1" ht="74.25" customHeight="1" x14ac:dyDescent="0.3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60"/>
      <c r="M127" s="60"/>
      <c r="N127" s="60"/>
      <c r="O127" s="60"/>
      <c r="P127" s="60"/>
      <c r="Q127" s="60"/>
      <c r="R127" s="38"/>
      <c r="S127" s="10"/>
      <c r="T127" s="39"/>
      <c r="U127" s="40"/>
      <c r="V127" s="40"/>
      <c r="W127" s="40"/>
      <c r="X127" s="40"/>
      <c r="Y127" s="40"/>
      <c r="Z127" s="40"/>
      <c r="AA127" s="40"/>
      <c r="AB127" s="37"/>
    </row>
    <row r="128" spans="1:28" s="9" customFormat="1" ht="74.25" customHeight="1" x14ac:dyDescent="0.3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60"/>
      <c r="M128" s="60"/>
      <c r="N128" s="60"/>
      <c r="O128" s="60"/>
      <c r="P128" s="60"/>
      <c r="Q128" s="60"/>
      <c r="R128" s="38"/>
      <c r="S128" s="10"/>
      <c r="T128" s="39"/>
      <c r="U128" s="40"/>
      <c r="V128" s="40"/>
      <c r="W128" s="40"/>
      <c r="X128" s="40"/>
      <c r="Y128" s="40"/>
      <c r="Z128" s="40"/>
      <c r="AA128" s="40"/>
      <c r="AB128" s="10"/>
    </row>
    <row r="129" spans="1:28" s="9" customFormat="1" ht="74.25" customHeight="1" x14ac:dyDescent="0.3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60"/>
      <c r="M129" s="60"/>
      <c r="N129" s="60"/>
      <c r="O129" s="60"/>
      <c r="P129" s="60"/>
      <c r="Q129" s="60"/>
      <c r="R129" s="38"/>
      <c r="S129" s="10"/>
      <c r="T129" s="39"/>
      <c r="U129" s="40"/>
      <c r="V129" s="40"/>
      <c r="W129" s="40"/>
      <c r="X129" s="40"/>
      <c r="Y129" s="40"/>
      <c r="Z129" s="40"/>
      <c r="AA129" s="40"/>
      <c r="AB129" s="10"/>
    </row>
    <row r="130" spans="1:28" s="9" customFormat="1" ht="74.25" customHeight="1" x14ac:dyDescent="0.3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60"/>
      <c r="M130" s="60"/>
      <c r="N130" s="60"/>
      <c r="O130" s="60"/>
      <c r="P130" s="60"/>
      <c r="Q130" s="60"/>
      <c r="R130" s="38"/>
      <c r="S130" s="10"/>
      <c r="T130" s="39"/>
      <c r="U130" s="40"/>
      <c r="V130" s="40"/>
      <c r="W130" s="40"/>
      <c r="X130" s="40"/>
      <c r="Y130" s="40"/>
      <c r="Z130" s="40"/>
      <c r="AA130" s="40"/>
      <c r="AB130" s="37"/>
    </row>
    <row r="131" spans="1:28" s="9" customFormat="1" ht="74.25" customHeight="1" x14ac:dyDescent="0.3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60"/>
      <c r="M131" s="60"/>
      <c r="N131" s="60"/>
      <c r="O131" s="60"/>
      <c r="P131" s="60"/>
      <c r="Q131" s="60"/>
      <c r="R131" s="38"/>
      <c r="S131" s="10"/>
      <c r="T131" s="39"/>
      <c r="U131" s="40"/>
      <c r="V131" s="40"/>
      <c r="W131" s="40"/>
      <c r="X131" s="40"/>
      <c r="Y131" s="40"/>
      <c r="Z131" s="40"/>
      <c r="AA131" s="40"/>
      <c r="AB131" s="37"/>
    </row>
    <row r="132" spans="1:28" s="9" customFormat="1" ht="74.25" customHeight="1" x14ac:dyDescent="0.3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60"/>
      <c r="M132" s="60"/>
      <c r="N132" s="60"/>
      <c r="O132" s="60"/>
      <c r="P132" s="60"/>
      <c r="Q132" s="60"/>
      <c r="R132" s="38"/>
      <c r="S132" s="10"/>
      <c r="T132" s="39"/>
      <c r="U132" s="40"/>
      <c r="V132" s="40"/>
      <c r="W132" s="40"/>
      <c r="X132" s="40"/>
      <c r="Y132" s="40"/>
      <c r="Z132" s="40"/>
      <c r="AA132" s="40"/>
      <c r="AB132" s="37"/>
    </row>
    <row r="133" spans="1:28" s="9" customFormat="1" ht="74.25" customHeight="1" x14ac:dyDescent="0.3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60"/>
      <c r="M133" s="60"/>
      <c r="N133" s="60"/>
      <c r="O133" s="60"/>
      <c r="P133" s="60"/>
      <c r="Q133" s="60"/>
      <c r="R133" s="38"/>
      <c r="S133" s="10"/>
      <c r="T133" s="39"/>
      <c r="U133" s="40"/>
      <c r="V133" s="40"/>
      <c r="W133" s="40"/>
      <c r="X133" s="40"/>
      <c r="Y133" s="40"/>
      <c r="Z133" s="40"/>
      <c r="AA133" s="40"/>
      <c r="AB133" s="37"/>
    </row>
    <row r="134" spans="1:28" s="9" customFormat="1" ht="74.25" customHeight="1" x14ac:dyDescent="0.3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60"/>
      <c r="M134" s="60"/>
      <c r="N134" s="60"/>
      <c r="O134" s="60"/>
      <c r="P134" s="60"/>
      <c r="Q134" s="60"/>
      <c r="R134" s="38"/>
      <c r="S134" s="10"/>
      <c r="T134" s="39"/>
      <c r="U134" s="40"/>
      <c r="V134" s="40"/>
      <c r="W134" s="40"/>
      <c r="X134" s="40"/>
      <c r="Y134" s="40"/>
      <c r="Z134" s="40"/>
      <c r="AA134" s="40"/>
      <c r="AB134" s="37"/>
    </row>
    <row r="135" spans="1:28" s="9" customFormat="1" ht="74.25" customHeight="1" x14ac:dyDescent="0.3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60"/>
      <c r="M135" s="60"/>
      <c r="N135" s="60"/>
      <c r="O135" s="60"/>
      <c r="P135" s="60"/>
      <c r="Q135" s="60"/>
      <c r="R135" s="38"/>
      <c r="S135" s="10"/>
      <c r="T135" s="39"/>
      <c r="U135" s="40"/>
      <c r="V135" s="40"/>
      <c r="W135" s="40"/>
      <c r="X135" s="40"/>
      <c r="Y135" s="40"/>
      <c r="Z135" s="40"/>
      <c r="AA135" s="40"/>
      <c r="AB135" s="37"/>
    </row>
    <row r="136" spans="1:28" s="9" customFormat="1" ht="74.25" customHeight="1" x14ac:dyDescent="0.3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60"/>
      <c r="M136" s="60"/>
      <c r="N136" s="60"/>
      <c r="O136" s="60"/>
      <c r="P136" s="60"/>
      <c r="Q136" s="60"/>
      <c r="R136" s="38"/>
      <c r="S136" s="10"/>
      <c r="T136" s="39"/>
      <c r="U136" s="40"/>
      <c r="V136" s="40"/>
      <c r="W136" s="40"/>
      <c r="X136" s="40"/>
      <c r="Y136" s="40"/>
      <c r="Z136" s="40"/>
      <c r="AA136" s="40"/>
      <c r="AB136" s="37"/>
    </row>
    <row r="137" spans="1:28" s="9" customFormat="1" ht="74.25" customHeight="1" x14ac:dyDescent="0.3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60"/>
      <c r="M137" s="60"/>
      <c r="N137" s="60"/>
      <c r="O137" s="60"/>
      <c r="P137" s="60"/>
      <c r="Q137" s="60"/>
      <c r="R137" s="38"/>
      <c r="S137" s="10"/>
      <c r="T137" s="39"/>
      <c r="U137" s="40"/>
      <c r="V137" s="40"/>
      <c r="W137" s="40"/>
      <c r="X137" s="40"/>
      <c r="Y137" s="40"/>
      <c r="Z137" s="40"/>
      <c r="AA137" s="40"/>
      <c r="AB137" s="37"/>
    </row>
    <row r="138" spans="1:28" s="9" customFormat="1" ht="74.25" customHeight="1" x14ac:dyDescent="0.3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60"/>
      <c r="M138" s="60"/>
      <c r="N138" s="60"/>
      <c r="O138" s="60"/>
      <c r="P138" s="60"/>
      <c r="Q138" s="60"/>
      <c r="R138" s="38"/>
      <c r="S138" s="10"/>
      <c r="T138" s="39"/>
      <c r="U138" s="40"/>
      <c r="V138" s="40"/>
      <c r="W138" s="40"/>
      <c r="X138" s="40"/>
      <c r="Y138" s="40"/>
      <c r="Z138" s="40"/>
      <c r="AA138" s="40"/>
      <c r="AB138" s="37"/>
    </row>
    <row r="139" spans="1:28" s="9" customFormat="1" ht="74.25" customHeight="1" x14ac:dyDescent="0.3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60"/>
      <c r="M139" s="60"/>
      <c r="N139" s="60"/>
      <c r="O139" s="60"/>
      <c r="P139" s="60"/>
      <c r="Q139" s="60"/>
      <c r="R139" s="38"/>
      <c r="S139" s="10"/>
      <c r="T139" s="39"/>
      <c r="U139" s="40"/>
      <c r="V139" s="40"/>
      <c r="W139" s="40"/>
      <c r="X139" s="40"/>
      <c r="Y139" s="40"/>
      <c r="Z139" s="40"/>
      <c r="AA139" s="40"/>
      <c r="AB139" s="37"/>
    </row>
    <row r="140" spans="1:28" s="9" customFormat="1" ht="74.25" customHeight="1" x14ac:dyDescent="0.3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60"/>
      <c r="M140" s="60"/>
      <c r="N140" s="60"/>
      <c r="O140" s="60"/>
      <c r="P140" s="60"/>
      <c r="Q140" s="60"/>
      <c r="R140" s="38"/>
      <c r="S140" s="10"/>
      <c r="T140" s="39"/>
      <c r="U140" s="40"/>
      <c r="V140" s="40"/>
      <c r="W140" s="40"/>
      <c r="X140" s="40"/>
      <c r="Y140" s="40"/>
      <c r="Z140" s="40"/>
      <c r="AA140" s="40"/>
      <c r="AB140" s="37"/>
    </row>
    <row r="141" spans="1:28" s="9" customFormat="1" ht="74.25" customHeight="1" x14ac:dyDescent="0.3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60"/>
      <c r="M141" s="60"/>
      <c r="N141" s="60"/>
      <c r="O141" s="60"/>
      <c r="P141" s="60"/>
      <c r="Q141" s="60"/>
      <c r="R141" s="38"/>
      <c r="S141" s="10"/>
      <c r="T141" s="39"/>
      <c r="U141" s="40"/>
      <c r="V141" s="40"/>
      <c r="W141" s="40"/>
      <c r="X141" s="40"/>
      <c r="Y141" s="40"/>
      <c r="Z141" s="40"/>
      <c r="AA141" s="40"/>
      <c r="AB141" s="37"/>
    </row>
    <row r="142" spans="1:28" s="9" customFormat="1" ht="74.25" customHeight="1" x14ac:dyDescent="0.3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60"/>
      <c r="M142" s="60"/>
      <c r="N142" s="60"/>
      <c r="O142" s="60"/>
      <c r="P142" s="60"/>
      <c r="Q142" s="60"/>
      <c r="R142" s="38"/>
      <c r="S142" s="10"/>
      <c r="T142" s="39"/>
      <c r="U142" s="40"/>
      <c r="V142" s="40"/>
      <c r="W142" s="40"/>
      <c r="X142" s="40"/>
      <c r="Y142" s="40"/>
      <c r="Z142" s="40"/>
      <c r="AA142" s="40"/>
      <c r="AB142" s="37"/>
    </row>
    <row r="143" spans="1:28" s="9" customFormat="1" ht="74.25" customHeight="1" x14ac:dyDescent="0.3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60"/>
      <c r="M143" s="60"/>
      <c r="N143" s="60"/>
      <c r="O143" s="60"/>
      <c r="P143" s="60"/>
      <c r="Q143" s="60"/>
      <c r="R143" s="38"/>
      <c r="S143" s="10"/>
      <c r="T143" s="39"/>
      <c r="U143" s="40"/>
      <c r="V143" s="40"/>
      <c r="W143" s="40"/>
      <c r="X143" s="40"/>
      <c r="Y143" s="40"/>
      <c r="Z143" s="40"/>
      <c r="AA143" s="40"/>
      <c r="AB143" s="37"/>
    </row>
    <row r="144" spans="1:28" s="9" customFormat="1" ht="74.25" customHeight="1" x14ac:dyDescent="0.3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2"/>
      <c r="M144" s="62"/>
      <c r="N144" s="62"/>
      <c r="O144" s="62"/>
      <c r="P144" s="62"/>
      <c r="Q144" s="62"/>
      <c r="R144" s="41"/>
      <c r="S144" s="42"/>
      <c r="T144" s="3"/>
      <c r="U144" s="43"/>
      <c r="V144" s="43"/>
      <c r="W144" s="43"/>
      <c r="X144" s="43"/>
      <c r="Y144" s="43"/>
      <c r="Z144" s="43"/>
      <c r="AA144" s="43"/>
      <c r="AB144" s="37"/>
    </row>
    <row r="145" spans="1:28" s="9" customFormat="1" ht="74.25" customHeight="1" x14ac:dyDescent="0.3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2"/>
      <c r="M145" s="62"/>
      <c r="N145" s="62"/>
      <c r="O145" s="62"/>
      <c r="P145" s="62"/>
      <c r="Q145" s="62"/>
      <c r="R145" s="41"/>
      <c r="S145" s="42"/>
      <c r="T145" s="3"/>
      <c r="U145" s="43"/>
      <c r="V145" s="43"/>
      <c r="W145" s="43"/>
      <c r="X145" s="43"/>
      <c r="Y145" s="43"/>
      <c r="Z145" s="43"/>
      <c r="AA145" s="43"/>
      <c r="AB145" s="37"/>
    </row>
    <row r="146" spans="1:28" s="9" customFormat="1" ht="74.25" customHeight="1" x14ac:dyDescent="0.3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2"/>
      <c r="M146" s="62"/>
      <c r="N146" s="62"/>
      <c r="O146" s="62"/>
      <c r="P146" s="62"/>
      <c r="Q146" s="62"/>
      <c r="R146" s="41"/>
      <c r="S146" s="42"/>
      <c r="T146" s="3"/>
      <c r="U146" s="43"/>
      <c r="V146" s="43"/>
      <c r="W146" s="43"/>
      <c r="X146" s="43"/>
      <c r="Y146" s="43"/>
      <c r="Z146" s="43"/>
      <c r="AA146" s="43"/>
      <c r="AB146" s="37"/>
    </row>
    <row r="147" spans="1:28" s="9" customFormat="1" ht="74.25" customHeight="1" x14ac:dyDescent="0.3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2"/>
      <c r="M147" s="62"/>
      <c r="N147" s="62"/>
      <c r="O147" s="62"/>
      <c r="P147" s="62"/>
      <c r="Q147" s="62"/>
      <c r="R147" s="41"/>
      <c r="S147" s="42"/>
      <c r="T147" s="3"/>
      <c r="U147" s="43"/>
      <c r="V147" s="43"/>
      <c r="W147" s="43"/>
      <c r="X147" s="43"/>
      <c r="Y147" s="43"/>
      <c r="Z147" s="43"/>
      <c r="AA147" s="43"/>
      <c r="AB147" s="37"/>
    </row>
    <row r="148" spans="1:28" s="9" customFormat="1" ht="74.25" customHeight="1" x14ac:dyDescent="0.3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2"/>
      <c r="M148" s="62"/>
      <c r="N148" s="62"/>
      <c r="O148" s="62"/>
      <c r="P148" s="62"/>
      <c r="Q148" s="62"/>
      <c r="R148" s="41"/>
      <c r="S148" s="42"/>
      <c r="T148" s="3"/>
      <c r="U148" s="43"/>
      <c r="V148" s="43"/>
      <c r="W148" s="43"/>
      <c r="X148" s="43"/>
      <c r="Y148" s="43"/>
      <c r="Z148" s="43"/>
      <c r="AA148" s="43"/>
      <c r="AB148" s="37"/>
    </row>
    <row r="149" spans="1:28" s="9" customFormat="1" ht="74.25" customHeight="1" x14ac:dyDescent="0.3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2"/>
      <c r="M149" s="62"/>
      <c r="N149" s="62"/>
      <c r="O149" s="62"/>
      <c r="P149" s="62"/>
      <c r="Q149" s="62"/>
      <c r="R149" s="41"/>
      <c r="S149" s="42"/>
      <c r="T149" s="3"/>
      <c r="U149" s="43"/>
      <c r="V149" s="43"/>
      <c r="W149" s="43"/>
      <c r="X149" s="43"/>
      <c r="Y149" s="43"/>
      <c r="Z149" s="43"/>
      <c r="AA149" s="43"/>
      <c r="AB149" s="37"/>
    </row>
    <row r="150" spans="1:28" s="9" customFormat="1" ht="74.25" customHeight="1" x14ac:dyDescent="0.3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2"/>
      <c r="M150" s="62"/>
      <c r="N150" s="62"/>
      <c r="O150" s="62"/>
      <c r="P150" s="62"/>
      <c r="Q150" s="62"/>
      <c r="R150" s="41"/>
      <c r="S150" s="42"/>
      <c r="T150" s="3"/>
      <c r="U150" s="43"/>
      <c r="V150" s="43"/>
      <c r="W150" s="43"/>
      <c r="X150" s="43"/>
      <c r="Y150" s="43"/>
      <c r="Z150" s="43"/>
      <c r="AA150" s="43"/>
      <c r="AB150" s="37"/>
    </row>
    <row r="151" spans="1:28" s="9" customFormat="1" ht="74.25" customHeight="1" x14ac:dyDescent="0.3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4"/>
      <c r="M151" s="64"/>
      <c r="N151" s="64"/>
      <c r="O151" s="64"/>
      <c r="P151" s="64"/>
      <c r="Q151" s="64"/>
      <c r="R151" s="1"/>
      <c r="S151" s="2"/>
      <c r="T151" s="3"/>
      <c r="U151" s="4"/>
      <c r="V151" s="4"/>
      <c r="W151" s="4"/>
      <c r="X151" s="4"/>
      <c r="Y151" s="4"/>
      <c r="Z151" s="4"/>
      <c r="AA151" s="4"/>
      <c r="AB151" s="37"/>
    </row>
    <row r="152" spans="1:28" s="9" customFormat="1" ht="74.25" customHeight="1" x14ac:dyDescent="0.3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4"/>
      <c r="M152" s="64"/>
      <c r="N152" s="64"/>
      <c r="O152" s="64"/>
      <c r="P152" s="64"/>
      <c r="Q152" s="64"/>
      <c r="R152" s="1"/>
      <c r="S152" s="2"/>
      <c r="T152" s="3"/>
      <c r="U152" s="4"/>
      <c r="V152" s="4"/>
      <c r="W152" s="4"/>
      <c r="X152" s="4"/>
      <c r="Y152" s="4"/>
      <c r="Z152" s="4"/>
      <c r="AA152" s="4"/>
      <c r="AB152" s="37"/>
    </row>
    <row r="153" spans="1:28" s="9" customFormat="1" ht="74.25" customHeight="1" x14ac:dyDescent="0.3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4"/>
      <c r="M153" s="64"/>
      <c r="N153" s="64"/>
      <c r="O153" s="64"/>
      <c r="P153" s="64"/>
      <c r="Q153" s="64"/>
      <c r="R153" s="1"/>
      <c r="S153" s="2"/>
      <c r="T153" s="3"/>
      <c r="U153" s="4"/>
      <c r="V153" s="4"/>
      <c r="W153" s="4"/>
      <c r="X153" s="4"/>
      <c r="Y153" s="4"/>
      <c r="Z153" s="4"/>
      <c r="AA153" s="4"/>
      <c r="AB153" s="37"/>
    </row>
    <row r="154" spans="1:28" s="9" customFormat="1" ht="74.25" customHeight="1" x14ac:dyDescent="0.3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4"/>
      <c r="M154" s="64"/>
      <c r="N154" s="64"/>
      <c r="O154" s="64"/>
      <c r="P154" s="64"/>
      <c r="Q154" s="64"/>
      <c r="R154" s="1"/>
      <c r="S154" s="2"/>
      <c r="T154" s="3"/>
      <c r="U154" s="4"/>
      <c r="V154" s="4"/>
      <c r="W154" s="4"/>
      <c r="X154" s="4"/>
      <c r="Y154" s="4"/>
      <c r="Z154" s="4"/>
      <c r="AA154" s="4"/>
      <c r="AB154" s="37"/>
    </row>
    <row r="155" spans="1:28" s="9" customFormat="1" ht="74.25" customHeight="1" x14ac:dyDescent="0.3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4"/>
      <c r="M155" s="64"/>
      <c r="N155" s="64"/>
      <c r="O155" s="64"/>
      <c r="P155" s="64"/>
      <c r="Q155" s="64"/>
      <c r="R155" s="1"/>
      <c r="S155" s="2"/>
      <c r="T155" s="3"/>
      <c r="U155" s="4"/>
      <c r="V155" s="4"/>
      <c r="W155" s="4"/>
      <c r="X155" s="4"/>
      <c r="Y155" s="4"/>
      <c r="Z155" s="4"/>
      <c r="AA155" s="4"/>
      <c r="AB155" s="37"/>
    </row>
    <row r="156" spans="1:28" s="9" customFormat="1" ht="74.25" customHeight="1" x14ac:dyDescent="0.3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4"/>
      <c r="M156" s="64"/>
      <c r="N156" s="64"/>
      <c r="O156" s="64"/>
      <c r="P156" s="64"/>
      <c r="Q156" s="64"/>
      <c r="R156" s="1"/>
      <c r="S156" s="2"/>
      <c r="T156" s="3"/>
      <c r="U156" s="4"/>
      <c r="V156" s="4"/>
      <c r="W156" s="4"/>
      <c r="X156" s="4"/>
      <c r="Y156" s="4"/>
      <c r="Z156" s="4"/>
      <c r="AA156" s="4"/>
      <c r="AB156" s="37"/>
    </row>
    <row r="157" spans="1:28" s="9" customFormat="1" ht="74.25" customHeight="1" x14ac:dyDescent="0.3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4"/>
      <c r="M157" s="64"/>
      <c r="N157" s="64"/>
      <c r="O157" s="64"/>
      <c r="P157" s="64"/>
      <c r="Q157" s="64"/>
      <c r="R157" s="1"/>
      <c r="S157" s="2"/>
      <c r="T157" s="3"/>
      <c r="U157" s="4"/>
      <c r="V157" s="4"/>
      <c r="W157" s="4"/>
      <c r="X157" s="4"/>
      <c r="Y157" s="4"/>
      <c r="Z157" s="4"/>
      <c r="AA157" s="4"/>
      <c r="AB157" s="37"/>
    </row>
    <row r="158" spans="1:28" s="9" customFormat="1" ht="74.25" customHeight="1" x14ac:dyDescent="0.3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4"/>
      <c r="M158" s="64"/>
      <c r="N158" s="64"/>
      <c r="O158" s="64"/>
      <c r="P158" s="64"/>
      <c r="Q158" s="64"/>
      <c r="R158" s="1"/>
      <c r="S158" s="2"/>
      <c r="T158" s="3"/>
      <c r="U158" s="4"/>
      <c r="V158" s="4"/>
      <c r="W158" s="4"/>
      <c r="X158" s="4"/>
      <c r="Y158" s="4"/>
      <c r="Z158" s="4"/>
      <c r="AA158" s="4"/>
      <c r="AB158" s="37"/>
    </row>
    <row r="159" spans="1:28" s="9" customFormat="1" ht="74.25" customHeight="1" x14ac:dyDescent="0.3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4"/>
      <c r="M159" s="64"/>
      <c r="N159" s="64"/>
      <c r="O159" s="64"/>
      <c r="P159" s="64"/>
      <c r="Q159" s="64"/>
      <c r="R159" s="1"/>
      <c r="S159" s="2"/>
      <c r="T159" s="3"/>
      <c r="U159" s="4"/>
      <c r="V159" s="4"/>
      <c r="W159" s="4"/>
      <c r="X159" s="4"/>
      <c r="Y159" s="4"/>
      <c r="Z159" s="4"/>
      <c r="AA159" s="4"/>
      <c r="AB159" s="37"/>
    </row>
    <row r="160" spans="1:28" s="9" customFormat="1" ht="74.25" customHeight="1" x14ac:dyDescent="0.3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4"/>
      <c r="M160" s="64"/>
      <c r="N160" s="64"/>
      <c r="O160" s="64"/>
      <c r="P160" s="64"/>
      <c r="Q160" s="64"/>
      <c r="R160" s="1"/>
      <c r="S160" s="2"/>
      <c r="T160" s="3"/>
      <c r="U160" s="4"/>
      <c r="V160" s="4"/>
      <c r="W160" s="4"/>
      <c r="X160" s="4"/>
      <c r="Y160" s="4"/>
      <c r="Z160" s="4"/>
      <c r="AA160" s="4"/>
      <c r="AB160" s="37"/>
    </row>
    <row r="161" spans="1:28" s="7" customFormat="1" ht="74.25" customHeight="1" x14ac:dyDescent="0.3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4"/>
      <c r="M161" s="64"/>
      <c r="N161" s="64"/>
      <c r="O161" s="64"/>
      <c r="P161" s="64"/>
      <c r="Q161" s="64"/>
      <c r="R161" s="1"/>
      <c r="S161" s="2"/>
      <c r="T161" s="3"/>
      <c r="U161" s="4"/>
      <c r="V161" s="4"/>
      <c r="W161" s="4"/>
      <c r="X161" s="4"/>
      <c r="Y161" s="4"/>
      <c r="Z161" s="4"/>
      <c r="AA161" s="4"/>
      <c r="AB161" s="37"/>
    </row>
    <row r="162" spans="1:28" s="7" customFormat="1" ht="74.25" customHeight="1" x14ac:dyDescent="0.3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4"/>
      <c r="M162" s="64"/>
      <c r="N162" s="64"/>
      <c r="O162" s="64"/>
      <c r="P162" s="64"/>
      <c r="Q162" s="64"/>
      <c r="R162" s="1"/>
      <c r="S162" s="2"/>
      <c r="T162" s="3"/>
      <c r="U162" s="4"/>
      <c r="V162" s="4"/>
      <c r="W162" s="4"/>
      <c r="X162" s="4"/>
      <c r="Y162" s="4"/>
      <c r="Z162" s="4"/>
      <c r="AA162" s="4"/>
      <c r="AB162" s="37"/>
    </row>
    <row r="163" spans="1:28" s="7" customFormat="1" ht="74.25" customHeight="1" x14ac:dyDescent="0.3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4"/>
      <c r="M163" s="64"/>
      <c r="N163" s="64"/>
      <c r="O163" s="64"/>
      <c r="P163" s="64"/>
      <c r="Q163" s="64"/>
      <c r="R163" s="1"/>
      <c r="S163" s="2"/>
      <c r="T163" s="3"/>
      <c r="U163" s="4"/>
      <c r="V163" s="4"/>
      <c r="W163" s="4"/>
      <c r="X163" s="4"/>
      <c r="Y163" s="4"/>
      <c r="Z163" s="4"/>
      <c r="AA163" s="4"/>
      <c r="AB163" s="37"/>
    </row>
    <row r="164" spans="1:28" s="7" customFormat="1" ht="74.25" customHeight="1" x14ac:dyDescent="0.3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4"/>
      <c r="M164" s="64"/>
      <c r="N164" s="64"/>
      <c r="O164" s="64"/>
      <c r="P164" s="64"/>
      <c r="Q164" s="64"/>
      <c r="R164" s="1"/>
      <c r="S164" s="2"/>
      <c r="T164" s="3"/>
      <c r="U164" s="4"/>
      <c r="V164" s="4"/>
      <c r="W164" s="4"/>
      <c r="X164" s="4"/>
      <c r="Y164" s="4"/>
      <c r="Z164" s="4"/>
      <c r="AA164" s="4"/>
      <c r="AB164" s="37"/>
    </row>
    <row r="165" spans="1:28" s="7" customFormat="1" ht="74.25" customHeight="1" x14ac:dyDescent="0.3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4"/>
      <c r="M165" s="64"/>
      <c r="N165" s="64"/>
      <c r="O165" s="64"/>
      <c r="P165" s="64"/>
      <c r="Q165" s="64"/>
      <c r="R165" s="1"/>
      <c r="S165" s="2"/>
      <c r="T165" s="3"/>
      <c r="U165" s="4"/>
      <c r="V165" s="4"/>
      <c r="W165" s="4"/>
      <c r="X165" s="4"/>
      <c r="Y165" s="4"/>
      <c r="Z165" s="4"/>
      <c r="AA165" s="4"/>
      <c r="AB165" s="37"/>
    </row>
    <row r="166" spans="1:28" s="7" customFormat="1" ht="74.25" customHeight="1" x14ac:dyDescent="0.3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4"/>
      <c r="M166" s="64"/>
      <c r="N166" s="64"/>
      <c r="O166" s="64"/>
      <c r="P166" s="64"/>
      <c r="Q166" s="64"/>
      <c r="R166" s="1"/>
      <c r="S166" s="2"/>
      <c r="T166" s="3"/>
      <c r="U166" s="4"/>
      <c r="V166" s="4"/>
      <c r="W166" s="4"/>
      <c r="X166" s="4"/>
      <c r="Y166" s="4"/>
      <c r="Z166" s="4"/>
      <c r="AA166" s="4"/>
      <c r="AB166" s="37"/>
    </row>
    <row r="167" spans="1:28" s="7" customFormat="1" ht="74.25" customHeight="1" x14ac:dyDescent="0.3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4"/>
      <c r="M167" s="64"/>
      <c r="N167" s="64"/>
      <c r="O167" s="64"/>
      <c r="P167" s="64"/>
      <c r="Q167" s="64"/>
      <c r="R167" s="1"/>
      <c r="S167" s="2"/>
      <c r="T167" s="3"/>
      <c r="U167" s="4"/>
      <c r="V167" s="4"/>
      <c r="W167" s="4"/>
      <c r="X167" s="4"/>
      <c r="Y167" s="4"/>
      <c r="Z167" s="4"/>
      <c r="AA167" s="4"/>
      <c r="AB167" s="37"/>
    </row>
    <row r="168" spans="1:28" s="7" customFormat="1" ht="74.25" customHeight="1" x14ac:dyDescent="0.3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4"/>
      <c r="M168" s="64"/>
      <c r="N168" s="64"/>
      <c r="O168" s="64"/>
      <c r="P168" s="64"/>
      <c r="Q168" s="64"/>
      <c r="R168" s="1"/>
      <c r="S168" s="2"/>
      <c r="T168" s="3"/>
      <c r="U168" s="4"/>
      <c r="V168" s="4"/>
      <c r="W168" s="4"/>
      <c r="X168" s="4"/>
      <c r="Y168" s="4"/>
      <c r="Z168" s="4"/>
      <c r="AA168" s="4"/>
      <c r="AB168" s="37"/>
    </row>
    <row r="169" spans="1:28" s="7" customFormat="1" ht="74.25" customHeight="1" x14ac:dyDescent="0.3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4"/>
      <c r="M169" s="64"/>
      <c r="N169" s="64"/>
      <c r="O169" s="64"/>
      <c r="P169" s="64"/>
      <c r="Q169" s="64"/>
      <c r="R169" s="1"/>
      <c r="S169" s="2"/>
      <c r="T169" s="3"/>
      <c r="U169" s="4"/>
      <c r="V169" s="4"/>
      <c r="W169" s="4"/>
      <c r="X169" s="4"/>
      <c r="Y169" s="4"/>
      <c r="Z169" s="4"/>
      <c r="AA169" s="4"/>
      <c r="AB169" s="37"/>
    </row>
    <row r="170" spans="1:28" s="7" customFormat="1" ht="74.25" customHeight="1" x14ac:dyDescent="0.3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4"/>
      <c r="M170" s="64"/>
      <c r="N170" s="64"/>
      <c r="O170" s="64"/>
      <c r="P170" s="64"/>
      <c r="Q170" s="64"/>
      <c r="R170" s="1"/>
      <c r="S170" s="2"/>
      <c r="T170" s="3"/>
      <c r="U170" s="4"/>
      <c r="V170" s="4"/>
      <c r="W170" s="4"/>
      <c r="X170" s="4"/>
      <c r="Y170" s="4"/>
      <c r="Z170" s="4"/>
      <c r="AA170" s="4"/>
      <c r="AB170" s="37"/>
    </row>
    <row r="171" spans="1:28" s="7" customFormat="1" ht="74.25" customHeight="1" x14ac:dyDescent="0.3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4"/>
      <c r="M171" s="64"/>
      <c r="N171" s="64"/>
      <c r="O171" s="64"/>
      <c r="P171" s="64"/>
      <c r="Q171" s="64"/>
      <c r="R171" s="1"/>
      <c r="S171" s="2"/>
      <c r="T171" s="3"/>
      <c r="U171" s="4"/>
      <c r="V171" s="4"/>
      <c r="W171" s="4"/>
      <c r="X171" s="4"/>
      <c r="Y171" s="4"/>
      <c r="Z171" s="4"/>
      <c r="AA171" s="4"/>
      <c r="AB171" s="37"/>
    </row>
    <row r="172" spans="1:28" s="7" customFormat="1" ht="74.25" customHeight="1" x14ac:dyDescent="0.3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4"/>
      <c r="M172" s="64"/>
      <c r="N172" s="64"/>
      <c r="O172" s="64"/>
      <c r="P172" s="64"/>
      <c r="Q172" s="64"/>
      <c r="R172" s="1"/>
      <c r="S172" s="2"/>
      <c r="T172" s="3"/>
      <c r="U172" s="4"/>
      <c r="V172" s="4"/>
      <c r="W172" s="4"/>
      <c r="X172" s="4"/>
      <c r="Y172" s="4"/>
      <c r="Z172" s="4"/>
      <c r="AA172" s="4"/>
      <c r="AB172" s="37"/>
    </row>
    <row r="173" spans="1:28" s="7" customFormat="1" ht="74.25" customHeight="1" x14ac:dyDescent="0.3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4"/>
      <c r="M173" s="64"/>
      <c r="N173" s="64"/>
      <c r="O173" s="64"/>
      <c r="P173" s="64"/>
      <c r="Q173" s="64"/>
      <c r="R173" s="1"/>
      <c r="S173" s="2"/>
      <c r="T173" s="3"/>
      <c r="U173" s="4"/>
      <c r="V173" s="4"/>
      <c r="W173" s="4"/>
      <c r="X173" s="4"/>
      <c r="Y173" s="4"/>
      <c r="Z173" s="4"/>
      <c r="AA173" s="4"/>
      <c r="AB173" s="37"/>
    </row>
    <row r="174" spans="1:28" s="7" customFormat="1" ht="74.25" customHeight="1" x14ac:dyDescent="0.3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4"/>
      <c r="M174" s="64"/>
      <c r="N174" s="64"/>
      <c r="O174" s="64"/>
      <c r="P174" s="64"/>
      <c r="Q174" s="64"/>
      <c r="R174" s="1"/>
      <c r="S174" s="2"/>
      <c r="T174" s="3"/>
      <c r="U174" s="4"/>
      <c r="V174" s="4"/>
      <c r="W174" s="4"/>
      <c r="X174" s="4"/>
      <c r="Y174" s="4"/>
      <c r="Z174" s="4"/>
      <c r="AA174" s="4"/>
      <c r="AB174" s="37"/>
    </row>
    <row r="175" spans="1:28" s="7" customFormat="1" ht="74.25" customHeight="1" x14ac:dyDescent="0.3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4"/>
      <c r="M175" s="64"/>
      <c r="N175" s="64"/>
      <c r="O175" s="64"/>
      <c r="P175" s="64"/>
      <c r="Q175" s="64"/>
      <c r="R175" s="1"/>
      <c r="S175" s="2"/>
      <c r="T175" s="3"/>
      <c r="U175" s="4"/>
      <c r="V175" s="4"/>
      <c r="W175" s="4"/>
      <c r="X175" s="4"/>
      <c r="Y175" s="4"/>
      <c r="Z175" s="4"/>
      <c r="AA175" s="4"/>
      <c r="AB175" s="37"/>
    </row>
    <row r="176" spans="1:28" s="7" customFormat="1" ht="74.25" customHeight="1" x14ac:dyDescent="0.3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4"/>
      <c r="M176" s="64"/>
      <c r="N176" s="64"/>
      <c r="O176" s="64"/>
      <c r="P176" s="64"/>
      <c r="Q176" s="64"/>
      <c r="R176" s="1"/>
      <c r="S176" s="2"/>
      <c r="T176" s="3"/>
      <c r="U176" s="4"/>
      <c r="V176" s="4"/>
      <c r="W176" s="4"/>
      <c r="X176" s="4"/>
      <c r="Y176" s="4"/>
      <c r="Z176" s="4"/>
      <c r="AA176" s="4"/>
      <c r="AB176" s="37"/>
    </row>
    <row r="177" spans="1:28" s="7" customFormat="1" ht="74.25" customHeight="1" x14ac:dyDescent="0.3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4"/>
      <c r="M177" s="64"/>
      <c r="N177" s="64"/>
      <c r="O177" s="64"/>
      <c r="P177" s="64"/>
      <c r="Q177" s="64"/>
      <c r="R177" s="1"/>
      <c r="S177" s="2"/>
      <c r="T177" s="3"/>
      <c r="U177" s="4"/>
      <c r="V177" s="4"/>
      <c r="W177" s="4"/>
      <c r="X177" s="4"/>
      <c r="Y177" s="4"/>
      <c r="Z177" s="4"/>
      <c r="AA177" s="4"/>
      <c r="AB177" s="37"/>
    </row>
    <row r="178" spans="1:28" s="7" customFormat="1" ht="74.25" customHeight="1" x14ac:dyDescent="0.3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4"/>
      <c r="M178" s="64"/>
      <c r="N178" s="64"/>
      <c r="O178" s="64"/>
      <c r="P178" s="64"/>
      <c r="Q178" s="64"/>
      <c r="R178" s="1"/>
      <c r="S178" s="2"/>
      <c r="T178" s="3"/>
      <c r="U178" s="4"/>
      <c r="V178" s="4"/>
      <c r="W178" s="4"/>
      <c r="X178" s="4"/>
      <c r="Y178" s="4"/>
      <c r="Z178" s="4"/>
      <c r="AA178" s="4"/>
      <c r="AB178" s="37"/>
    </row>
    <row r="179" spans="1:28" s="7" customFormat="1" ht="74.25" customHeight="1" x14ac:dyDescent="0.3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4"/>
      <c r="M179" s="64"/>
      <c r="N179" s="64"/>
      <c r="O179" s="64"/>
      <c r="P179" s="64"/>
      <c r="Q179" s="64"/>
      <c r="R179" s="1"/>
      <c r="S179" s="2"/>
      <c r="T179" s="3"/>
      <c r="U179" s="4"/>
      <c r="V179" s="4"/>
      <c r="W179" s="4"/>
      <c r="X179" s="4"/>
      <c r="Y179" s="4"/>
      <c r="Z179" s="4"/>
      <c r="AA179" s="4"/>
      <c r="AB179" s="37"/>
    </row>
    <row r="180" spans="1:28" s="7" customFormat="1" ht="74.25" customHeight="1" x14ac:dyDescent="0.3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4"/>
      <c r="M180" s="64"/>
      <c r="N180" s="64"/>
      <c r="O180" s="64"/>
      <c r="P180" s="64"/>
      <c r="Q180" s="64"/>
      <c r="R180" s="1"/>
      <c r="S180" s="2"/>
      <c r="T180" s="3"/>
      <c r="U180" s="4"/>
      <c r="V180" s="4"/>
      <c r="W180" s="4"/>
      <c r="X180" s="4"/>
      <c r="Y180" s="4"/>
      <c r="Z180" s="4"/>
      <c r="AA180" s="4"/>
      <c r="AB180" s="37"/>
    </row>
    <row r="181" spans="1:28" s="7" customFormat="1" ht="74.25" customHeight="1" x14ac:dyDescent="0.3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4"/>
      <c r="M181" s="64"/>
      <c r="N181" s="64"/>
      <c r="O181" s="64"/>
      <c r="P181" s="64"/>
      <c r="Q181" s="64"/>
      <c r="R181" s="1"/>
      <c r="S181" s="2"/>
      <c r="T181" s="3"/>
      <c r="U181" s="4"/>
      <c r="V181" s="4"/>
      <c r="W181" s="4"/>
      <c r="X181" s="4"/>
      <c r="Y181" s="4"/>
      <c r="Z181" s="4"/>
      <c r="AA181" s="4"/>
      <c r="AB181" s="37"/>
    </row>
    <row r="182" spans="1:28" s="7" customFormat="1" ht="74.25" customHeight="1" x14ac:dyDescent="0.3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4"/>
      <c r="M182" s="64"/>
      <c r="N182" s="64"/>
      <c r="O182" s="64"/>
      <c r="P182" s="64"/>
      <c r="Q182" s="64"/>
      <c r="R182" s="1"/>
      <c r="S182" s="2"/>
      <c r="T182" s="3"/>
      <c r="U182" s="4"/>
      <c r="V182" s="4"/>
      <c r="W182" s="4"/>
      <c r="X182" s="4"/>
      <c r="Y182" s="4"/>
      <c r="Z182" s="4"/>
      <c r="AA182" s="4"/>
      <c r="AB182" s="37"/>
    </row>
    <row r="183" spans="1:28" s="7" customFormat="1" ht="74.25" customHeight="1" x14ac:dyDescent="0.3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4"/>
      <c r="M183" s="64"/>
      <c r="N183" s="64"/>
      <c r="O183" s="64"/>
      <c r="P183" s="64"/>
      <c r="Q183" s="64"/>
      <c r="R183" s="1"/>
      <c r="S183" s="2"/>
      <c r="T183" s="3"/>
      <c r="U183" s="4"/>
      <c r="V183" s="4"/>
      <c r="W183" s="4"/>
      <c r="X183" s="4"/>
      <c r="Y183" s="4"/>
      <c r="Z183" s="4"/>
      <c r="AA183" s="4"/>
      <c r="AB183" s="37"/>
    </row>
    <row r="184" spans="1:28" s="7" customFormat="1" ht="74.25" customHeight="1" x14ac:dyDescent="0.3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4"/>
      <c r="M184" s="64"/>
      <c r="N184" s="64"/>
      <c r="O184" s="64"/>
      <c r="P184" s="64"/>
      <c r="Q184" s="64"/>
      <c r="R184" s="1"/>
      <c r="S184" s="2"/>
      <c r="T184" s="3"/>
      <c r="U184" s="4"/>
      <c r="V184" s="4"/>
      <c r="W184" s="4"/>
      <c r="X184" s="4"/>
      <c r="Y184" s="4"/>
      <c r="Z184" s="4"/>
      <c r="AA184" s="4"/>
      <c r="AB184" s="37"/>
    </row>
    <row r="185" spans="1:28" s="7" customFormat="1" ht="74.25" customHeight="1" x14ac:dyDescent="0.3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4"/>
      <c r="M185" s="64"/>
      <c r="N185" s="64"/>
      <c r="O185" s="64"/>
      <c r="P185" s="64"/>
      <c r="Q185" s="64"/>
      <c r="R185" s="1"/>
      <c r="S185" s="2"/>
      <c r="T185" s="3"/>
      <c r="U185" s="4"/>
      <c r="V185" s="4"/>
      <c r="W185" s="4"/>
      <c r="X185" s="4"/>
      <c r="Y185" s="4"/>
      <c r="Z185" s="4"/>
      <c r="AA185" s="4"/>
      <c r="AB185" s="37"/>
    </row>
    <row r="186" spans="1:28" s="7" customFormat="1" ht="74.25" customHeight="1" x14ac:dyDescent="0.3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4"/>
      <c r="M186" s="64"/>
      <c r="N186" s="64"/>
      <c r="O186" s="64"/>
      <c r="P186" s="64"/>
      <c r="Q186" s="64"/>
      <c r="R186" s="1"/>
      <c r="S186" s="2"/>
      <c r="T186" s="3"/>
      <c r="U186" s="4"/>
      <c r="V186" s="4"/>
      <c r="W186" s="4"/>
      <c r="X186" s="4"/>
      <c r="Y186" s="4"/>
      <c r="Z186" s="4"/>
      <c r="AA186" s="4"/>
      <c r="AB186" s="37"/>
    </row>
    <row r="187" spans="1:28" s="7" customFormat="1" ht="74.25" customHeight="1" x14ac:dyDescent="0.3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4"/>
      <c r="M187" s="64"/>
      <c r="N187" s="64"/>
      <c r="O187" s="64"/>
      <c r="P187" s="64"/>
      <c r="Q187" s="64"/>
      <c r="R187" s="1"/>
      <c r="S187" s="2"/>
      <c r="T187" s="3"/>
      <c r="U187" s="4"/>
      <c r="V187" s="4"/>
      <c r="W187" s="4"/>
      <c r="X187" s="4"/>
      <c r="Y187" s="4"/>
      <c r="Z187" s="4"/>
      <c r="AA187" s="4"/>
      <c r="AB187" s="37"/>
    </row>
    <row r="188" spans="1:28" s="7" customFormat="1" ht="74.25" customHeight="1" x14ac:dyDescent="0.3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4"/>
      <c r="M188" s="64"/>
      <c r="N188" s="64"/>
      <c r="O188" s="64"/>
      <c r="P188" s="64"/>
      <c r="Q188" s="64"/>
      <c r="R188" s="1"/>
      <c r="S188" s="2"/>
      <c r="T188" s="3"/>
      <c r="U188" s="4"/>
      <c r="V188" s="4"/>
      <c r="W188" s="4"/>
      <c r="X188" s="4"/>
      <c r="Y188" s="4"/>
      <c r="Z188" s="4"/>
      <c r="AA188" s="4"/>
      <c r="AB188" s="37"/>
    </row>
    <row r="189" spans="1:28" s="7" customFormat="1" ht="74.25" customHeight="1" x14ac:dyDescent="0.3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4"/>
      <c r="M189" s="64"/>
      <c r="N189" s="64"/>
      <c r="O189" s="64"/>
      <c r="P189" s="64"/>
      <c r="Q189" s="64"/>
      <c r="R189" s="1"/>
      <c r="S189" s="2"/>
      <c r="T189" s="3"/>
      <c r="U189" s="4"/>
      <c r="V189" s="4"/>
      <c r="W189" s="4"/>
      <c r="X189" s="4"/>
      <c r="Y189" s="4"/>
      <c r="Z189" s="4"/>
      <c r="AA189" s="4"/>
      <c r="AB189" s="37"/>
    </row>
    <row r="190" spans="1:28" s="7" customFormat="1" ht="74.25" customHeight="1" x14ac:dyDescent="0.3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4"/>
      <c r="M190" s="64"/>
      <c r="N190" s="64"/>
      <c r="O190" s="64"/>
      <c r="P190" s="64"/>
      <c r="Q190" s="64"/>
      <c r="R190" s="1"/>
      <c r="S190" s="2"/>
      <c r="T190" s="3"/>
      <c r="U190" s="4"/>
      <c r="V190" s="4"/>
      <c r="W190" s="4"/>
      <c r="X190" s="4"/>
      <c r="Y190" s="4"/>
      <c r="Z190" s="4"/>
      <c r="AA190" s="4"/>
      <c r="AB190" s="37"/>
    </row>
    <row r="191" spans="1:28" s="7" customFormat="1" ht="74.25" customHeight="1" x14ac:dyDescent="0.3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4"/>
      <c r="M191" s="64"/>
      <c r="N191" s="64"/>
      <c r="O191" s="64"/>
      <c r="P191" s="64"/>
      <c r="Q191" s="64"/>
      <c r="R191" s="1"/>
      <c r="S191" s="2"/>
      <c r="T191" s="3"/>
      <c r="U191" s="4"/>
      <c r="V191" s="4"/>
      <c r="W191" s="4"/>
      <c r="X191" s="4"/>
      <c r="Y191" s="4"/>
      <c r="Z191" s="4"/>
      <c r="AA191" s="4"/>
      <c r="AB191" s="37"/>
    </row>
    <row r="192" spans="1:28" s="7" customFormat="1" ht="74.25" customHeight="1" x14ac:dyDescent="0.3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4"/>
      <c r="M192" s="64"/>
      <c r="N192" s="64"/>
      <c r="O192" s="64"/>
      <c r="P192" s="64"/>
      <c r="Q192" s="64"/>
      <c r="R192" s="1"/>
      <c r="S192" s="2"/>
      <c r="T192" s="3"/>
      <c r="U192" s="4"/>
      <c r="V192" s="4"/>
      <c r="W192" s="4"/>
      <c r="X192" s="4"/>
      <c r="Y192" s="4"/>
      <c r="Z192" s="4"/>
      <c r="AA192" s="4"/>
      <c r="AB192" s="37"/>
    </row>
    <row r="193" spans="1:28" s="7" customFormat="1" ht="74.25" customHeight="1" x14ac:dyDescent="0.3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4"/>
      <c r="M193" s="64"/>
      <c r="N193" s="64"/>
      <c r="O193" s="64"/>
      <c r="P193" s="64"/>
      <c r="Q193" s="64"/>
      <c r="R193" s="1"/>
      <c r="S193" s="2"/>
      <c r="T193" s="3"/>
      <c r="U193" s="4"/>
      <c r="V193" s="4"/>
      <c r="W193" s="4"/>
      <c r="X193" s="4"/>
      <c r="Y193" s="4"/>
      <c r="Z193" s="4"/>
      <c r="AA193" s="4"/>
      <c r="AB193" s="37"/>
    </row>
    <row r="194" spans="1:28" s="7" customFormat="1" ht="74.25" customHeight="1" x14ac:dyDescent="0.3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4"/>
      <c r="M194" s="64"/>
      <c r="N194" s="64"/>
      <c r="O194" s="64"/>
      <c r="P194" s="64"/>
      <c r="Q194" s="64"/>
      <c r="R194" s="1"/>
      <c r="S194" s="2"/>
      <c r="T194" s="3"/>
      <c r="U194" s="4"/>
      <c r="V194" s="4"/>
      <c r="W194" s="4"/>
      <c r="X194" s="4"/>
      <c r="Y194" s="4"/>
      <c r="Z194" s="4"/>
      <c r="AA194" s="4"/>
      <c r="AB194" s="37"/>
    </row>
    <row r="195" spans="1:28" s="7" customFormat="1" ht="74.25" customHeight="1" x14ac:dyDescent="0.3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4"/>
      <c r="M195" s="64"/>
      <c r="N195" s="64"/>
      <c r="O195" s="64"/>
      <c r="P195" s="64"/>
      <c r="Q195" s="64"/>
      <c r="R195" s="1"/>
      <c r="S195" s="2"/>
      <c r="T195" s="3"/>
      <c r="U195" s="4"/>
      <c r="V195" s="4"/>
      <c r="W195" s="4"/>
      <c r="X195" s="4"/>
      <c r="Y195" s="4"/>
      <c r="Z195" s="4"/>
      <c r="AA195" s="4"/>
      <c r="AB195" s="37"/>
    </row>
    <row r="196" spans="1:28" s="7" customFormat="1" ht="74.25" customHeight="1" x14ac:dyDescent="0.3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4"/>
      <c r="M196" s="64"/>
      <c r="N196" s="64"/>
      <c r="O196" s="64"/>
      <c r="P196" s="64"/>
      <c r="Q196" s="64"/>
      <c r="R196" s="1"/>
      <c r="S196" s="2"/>
      <c r="T196" s="3"/>
      <c r="U196" s="4"/>
      <c r="V196" s="4"/>
      <c r="W196" s="4"/>
      <c r="X196" s="4"/>
      <c r="Y196" s="4"/>
      <c r="Z196" s="4"/>
      <c r="AA196" s="4"/>
      <c r="AB196" s="37"/>
    </row>
    <row r="197" spans="1:28" s="7" customFormat="1" ht="74.25" customHeight="1" x14ac:dyDescent="0.3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4"/>
      <c r="M197" s="64"/>
      <c r="N197" s="64"/>
      <c r="O197" s="64"/>
      <c r="P197" s="64"/>
      <c r="Q197" s="64"/>
      <c r="R197" s="1"/>
      <c r="S197" s="2"/>
      <c r="T197" s="3"/>
      <c r="U197" s="4"/>
      <c r="V197" s="4"/>
      <c r="W197" s="4"/>
      <c r="X197" s="4"/>
      <c r="Y197" s="4"/>
      <c r="Z197" s="4"/>
      <c r="AA197" s="4"/>
      <c r="AB197" s="37"/>
    </row>
    <row r="198" spans="1:28" s="7" customFormat="1" ht="74.25" customHeight="1" x14ac:dyDescent="0.3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4"/>
      <c r="M198" s="64"/>
      <c r="N198" s="64"/>
      <c r="O198" s="64"/>
      <c r="P198" s="64"/>
      <c r="Q198" s="64"/>
      <c r="R198" s="1"/>
      <c r="S198" s="2"/>
      <c r="T198" s="3"/>
      <c r="U198" s="4"/>
      <c r="V198" s="4"/>
      <c r="W198" s="4"/>
      <c r="X198" s="4"/>
      <c r="Y198" s="4"/>
      <c r="Z198" s="4"/>
      <c r="AA198" s="4"/>
      <c r="AB198" s="37"/>
    </row>
    <row r="199" spans="1:28" s="7" customFormat="1" ht="74.25" customHeight="1" x14ac:dyDescent="0.3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4"/>
      <c r="M199" s="64"/>
      <c r="N199" s="64"/>
      <c r="O199" s="64"/>
      <c r="P199" s="64"/>
      <c r="Q199" s="64"/>
      <c r="R199" s="1"/>
      <c r="S199" s="2"/>
      <c r="T199" s="3"/>
      <c r="U199" s="4"/>
      <c r="V199" s="4"/>
      <c r="W199" s="4"/>
      <c r="X199" s="4"/>
      <c r="Y199" s="4"/>
      <c r="Z199" s="4"/>
      <c r="AA199" s="4"/>
      <c r="AB199" s="37"/>
    </row>
    <row r="200" spans="1:28" s="7" customFormat="1" ht="74.25" customHeight="1" x14ac:dyDescent="0.3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4"/>
      <c r="M200" s="64"/>
      <c r="N200" s="64"/>
      <c r="O200" s="64"/>
      <c r="P200" s="64"/>
      <c r="Q200" s="64"/>
      <c r="R200" s="1"/>
      <c r="S200" s="2"/>
      <c r="T200" s="3"/>
      <c r="U200" s="4"/>
      <c r="V200" s="4"/>
      <c r="W200" s="4"/>
      <c r="X200" s="4"/>
      <c r="Y200" s="4"/>
      <c r="Z200" s="4"/>
      <c r="AA200" s="4"/>
      <c r="AB200" s="37"/>
    </row>
    <row r="201" spans="1:28" s="7" customFormat="1" ht="74.25" customHeight="1" x14ac:dyDescent="0.3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4"/>
      <c r="M201" s="64"/>
      <c r="N201" s="64"/>
      <c r="O201" s="64"/>
      <c r="P201" s="64"/>
      <c r="Q201" s="64"/>
      <c r="R201" s="1"/>
      <c r="S201" s="2"/>
      <c r="T201" s="3"/>
      <c r="U201" s="4"/>
      <c r="V201" s="4"/>
      <c r="W201" s="4"/>
      <c r="X201" s="4"/>
      <c r="Y201" s="4"/>
      <c r="Z201" s="4"/>
      <c r="AA201" s="4"/>
      <c r="AB201" s="37"/>
    </row>
    <row r="202" spans="1:28" s="7" customFormat="1" ht="74.25" customHeight="1" x14ac:dyDescent="0.3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4"/>
      <c r="M202" s="64"/>
      <c r="N202" s="64"/>
      <c r="O202" s="64"/>
      <c r="P202" s="64"/>
      <c r="Q202" s="64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37"/>
    </row>
    <row r="203" spans="1:28" s="7" customFormat="1" ht="74.25" customHeight="1" x14ac:dyDescent="0.3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4"/>
      <c r="M203" s="64"/>
      <c r="N203" s="64"/>
      <c r="O203" s="64"/>
      <c r="P203" s="64"/>
      <c r="Q203" s="64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37"/>
    </row>
    <row r="204" spans="1:28" s="7" customFormat="1" ht="74.25" customHeight="1" x14ac:dyDescent="0.3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4"/>
      <c r="M204" s="64"/>
      <c r="N204" s="64"/>
      <c r="O204" s="64"/>
      <c r="P204" s="64"/>
      <c r="Q204" s="64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37"/>
    </row>
    <row r="205" spans="1:28" s="7" customFormat="1" ht="74.25" customHeight="1" x14ac:dyDescent="0.3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4"/>
      <c r="M205" s="64"/>
      <c r="N205" s="64"/>
      <c r="O205" s="64"/>
      <c r="P205" s="64"/>
      <c r="Q205" s="64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37"/>
    </row>
    <row r="206" spans="1:28" s="7" customFormat="1" ht="74.25" customHeight="1" x14ac:dyDescent="0.3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4"/>
      <c r="M206" s="64"/>
      <c r="N206" s="64"/>
      <c r="O206" s="64"/>
      <c r="P206" s="64"/>
      <c r="Q206" s="64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37"/>
    </row>
    <row r="207" spans="1:28" s="7" customFormat="1" ht="74.25" customHeight="1" x14ac:dyDescent="0.3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4"/>
      <c r="M207" s="64"/>
      <c r="N207" s="64"/>
      <c r="O207" s="64"/>
      <c r="P207" s="64"/>
      <c r="Q207" s="64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37"/>
    </row>
    <row r="208" spans="1:28" s="7" customFormat="1" ht="74.25" customHeight="1" x14ac:dyDescent="0.3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4"/>
      <c r="M208" s="64"/>
      <c r="N208" s="64"/>
      <c r="O208" s="64"/>
      <c r="P208" s="64"/>
      <c r="Q208" s="64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37"/>
    </row>
    <row r="209" spans="1:28" s="7" customFormat="1" ht="74.25" customHeight="1" x14ac:dyDescent="0.3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4"/>
      <c r="M209" s="64"/>
      <c r="N209" s="64"/>
      <c r="O209" s="64"/>
      <c r="P209" s="64"/>
      <c r="Q209" s="64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37"/>
    </row>
    <row r="210" spans="1:28" s="7" customFormat="1" ht="74.25" customHeight="1" x14ac:dyDescent="0.3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4"/>
      <c r="M210" s="64"/>
      <c r="N210" s="64"/>
      <c r="O210" s="64"/>
      <c r="P210" s="64"/>
      <c r="Q210" s="64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37"/>
    </row>
    <row r="211" spans="1:28" s="7" customFormat="1" ht="74.25" customHeight="1" x14ac:dyDescent="0.3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4"/>
      <c r="M211" s="64"/>
      <c r="N211" s="64"/>
      <c r="O211" s="64"/>
      <c r="P211" s="64"/>
      <c r="Q211" s="64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37"/>
    </row>
    <row r="212" spans="1:28" s="7" customFormat="1" ht="74.25" customHeight="1" x14ac:dyDescent="0.3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4"/>
      <c r="M212" s="64"/>
      <c r="N212" s="64"/>
      <c r="O212" s="64"/>
      <c r="P212" s="64"/>
      <c r="Q212" s="64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37"/>
    </row>
    <row r="213" spans="1:28" s="7" customFormat="1" ht="74.25" customHeight="1" x14ac:dyDescent="0.3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4"/>
      <c r="M213" s="64"/>
      <c r="N213" s="64"/>
      <c r="O213" s="64"/>
      <c r="P213" s="64"/>
      <c r="Q213" s="64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37"/>
    </row>
    <row r="214" spans="1:28" s="7" customFormat="1" ht="74.25" customHeight="1" x14ac:dyDescent="0.3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4"/>
      <c r="M214" s="64"/>
      <c r="N214" s="64"/>
      <c r="O214" s="64"/>
      <c r="P214" s="64"/>
      <c r="Q214" s="64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37"/>
    </row>
    <row r="215" spans="1:28" s="7" customFormat="1" ht="74.25" customHeight="1" x14ac:dyDescent="0.3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4"/>
      <c r="M215" s="64"/>
      <c r="N215" s="64"/>
      <c r="O215" s="64"/>
      <c r="P215" s="64"/>
      <c r="Q215" s="64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37"/>
    </row>
    <row r="216" spans="1:28" s="7" customFormat="1" ht="74.25" customHeight="1" x14ac:dyDescent="0.3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4"/>
      <c r="M216" s="64"/>
      <c r="N216" s="64"/>
      <c r="O216" s="64"/>
      <c r="P216" s="64"/>
      <c r="Q216" s="64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37"/>
    </row>
    <row r="217" spans="1:28" s="7" customFormat="1" ht="74.25" customHeight="1" x14ac:dyDescent="0.3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4"/>
      <c r="M217" s="64"/>
      <c r="N217" s="64"/>
      <c r="O217" s="64"/>
      <c r="P217" s="64"/>
      <c r="Q217" s="64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37"/>
    </row>
    <row r="218" spans="1:28" s="7" customFormat="1" ht="74.25" customHeight="1" x14ac:dyDescent="0.3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64"/>
      <c r="N218" s="64"/>
      <c r="O218" s="64"/>
      <c r="P218" s="64"/>
      <c r="Q218" s="64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37"/>
    </row>
    <row r="219" spans="1:28" s="7" customFormat="1" ht="74.25" customHeight="1" x14ac:dyDescent="0.3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64"/>
      <c r="N219" s="64"/>
      <c r="O219" s="64"/>
      <c r="P219" s="64"/>
      <c r="Q219" s="64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37"/>
    </row>
    <row r="220" spans="1:28" s="7" customFormat="1" ht="74.25" customHeight="1" x14ac:dyDescent="0.3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64"/>
      <c r="N220" s="64"/>
      <c r="O220" s="64"/>
      <c r="P220" s="64"/>
      <c r="Q220" s="64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37"/>
    </row>
    <row r="221" spans="1:28" s="7" customFormat="1" ht="74.25" customHeight="1" x14ac:dyDescent="0.3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64"/>
      <c r="N221" s="64"/>
      <c r="O221" s="64"/>
      <c r="P221" s="64"/>
      <c r="Q221" s="64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37"/>
    </row>
    <row r="222" spans="1:28" s="7" customFormat="1" ht="74.25" customHeight="1" x14ac:dyDescent="0.3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64"/>
      <c r="N222" s="64"/>
      <c r="O222" s="64"/>
      <c r="P222" s="64"/>
      <c r="Q222" s="64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37"/>
    </row>
    <row r="223" spans="1:28" s="7" customFormat="1" ht="74.25" customHeight="1" x14ac:dyDescent="0.3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64"/>
      <c r="N223" s="64"/>
      <c r="O223" s="64"/>
      <c r="P223" s="64"/>
      <c r="Q223" s="64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37"/>
    </row>
    <row r="224" spans="1:28" s="7" customFormat="1" ht="74.25" customHeight="1" x14ac:dyDescent="0.3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64"/>
      <c r="N224" s="64"/>
      <c r="O224" s="64"/>
      <c r="P224" s="64"/>
      <c r="Q224" s="64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37"/>
    </row>
    <row r="225" spans="1:75" s="7" customFormat="1" x14ac:dyDescent="0.3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64"/>
      <c r="N225" s="64"/>
      <c r="O225" s="64"/>
      <c r="P225" s="64"/>
      <c r="Q225" s="64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37"/>
    </row>
    <row r="226" spans="1:75" s="7" customFormat="1" x14ac:dyDescent="0.3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64"/>
      <c r="N226" s="64"/>
      <c r="O226" s="64"/>
      <c r="P226" s="64"/>
      <c r="Q226" s="64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37"/>
    </row>
    <row r="227" spans="1:75" s="7" customFormat="1" x14ac:dyDescent="0.3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64"/>
      <c r="N227" s="64"/>
      <c r="O227" s="64"/>
      <c r="P227" s="64"/>
      <c r="Q227" s="64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37"/>
    </row>
    <row r="228" spans="1:75" s="7" customFormat="1" x14ac:dyDescent="0.3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64"/>
      <c r="N228" s="64"/>
      <c r="O228" s="64"/>
      <c r="P228" s="64"/>
      <c r="Q228" s="64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37"/>
    </row>
    <row r="229" spans="1:75" s="7" customFormat="1" x14ac:dyDescent="0.3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4"/>
      <c r="M229" s="64"/>
      <c r="N229" s="64"/>
      <c r="O229" s="64"/>
      <c r="P229" s="64"/>
      <c r="Q229" s="64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37"/>
    </row>
    <row r="230" spans="1:75" s="7" customFormat="1" x14ac:dyDescent="0.3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64"/>
      <c r="N230" s="64"/>
      <c r="O230" s="64"/>
      <c r="P230" s="64"/>
      <c r="Q230" s="64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37"/>
    </row>
    <row r="231" spans="1:75" s="7" customFormat="1" x14ac:dyDescent="0.3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64"/>
      <c r="N231" s="64"/>
      <c r="O231" s="64"/>
      <c r="P231" s="64"/>
      <c r="Q231" s="64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37"/>
    </row>
    <row r="232" spans="1:75" s="7" customFormat="1" x14ac:dyDescent="0.3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64"/>
      <c r="N232" s="64"/>
      <c r="O232" s="64"/>
      <c r="P232" s="64"/>
      <c r="Q232" s="64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37"/>
    </row>
    <row r="233" spans="1:75" s="7" customFormat="1" x14ac:dyDescent="0.3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64"/>
      <c r="N233" s="64"/>
      <c r="O233" s="64"/>
      <c r="P233" s="64"/>
      <c r="Q233" s="64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37"/>
    </row>
    <row r="234" spans="1:75" s="7" customFormat="1" x14ac:dyDescent="0.3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64"/>
      <c r="N234" s="64"/>
      <c r="O234" s="64"/>
      <c r="P234" s="64"/>
      <c r="Q234" s="64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37"/>
    </row>
    <row r="235" spans="1:75" s="7" customFormat="1" x14ac:dyDescent="0.3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64"/>
      <c r="N235" s="64"/>
      <c r="O235" s="64"/>
      <c r="P235" s="64"/>
      <c r="Q235" s="64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37"/>
    </row>
    <row r="236" spans="1:75" s="7" customFormat="1" x14ac:dyDescent="0.3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64"/>
      <c r="N236" s="64"/>
      <c r="O236" s="64"/>
      <c r="P236" s="64"/>
      <c r="Q236" s="64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37"/>
    </row>
    <row r="237" spans="1:75" s="7" customFormat="1" x14ac:dyDescent="0.3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64"/>
      <c r="N237" s="64"/>
      <c r="O237" s="64"/>
      <c r="P237" s="64"/>
      <c r="Q237" s="64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37"/>
    </row>
    <row r="238" spans="1:75" s="7" customFormat="1" x14ac:dyDescent="0.3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64"/>
      <c r="N238" s="64"/>
      <c r="O238" s="64"/>
      <c r="P238" s="64"/>
      <c r="Q238" s="64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37"/>
    </row>
    <row r="239" spans="1:75" s="8" customFormat="1" x14ac:dyDescent="0.3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64"/>
      <c r="N239" s="64"/>
      <c r="O239" s="64"/>
      <c r="P239" s="64"/>
      <c r="Q239" s="64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3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</row>
    <row r="240" spans="1:75" s="8" customFormat="1" x14ac:dyDescent="0.3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64"/>
      <c r="N240" s="64"/>
      <c r="O240" s="64"/>
      <c r="P240" s="64"/>
      <c r="Q240" s="64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3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</row>
    <row r="241" spans="1:75" s="8" customFormat="1" x14ac:dyDescent="0.3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64"/>
      <c r="N241" s="64"/>
      <c r="O241" s="64"/>
      <c r="P241" s="64"/>
      <c r="Q241" s="64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3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</row>
    <row r="242" spans="1:75" s="8" customFormat="1" x14ac:dyDescent="0.3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64"/>
      <c r="N242" s="64"/>
      <c r="O242" s="64"/>
      <c r="P242" s="64"/>
      <c r="Q242" s="64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3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</row>
    <row r="243" spans="1:75" s="8" customFormat="1" x14ac:dyDescent="0.3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64"/>
      <c r="N243" s="64"/>
      <c r="O243" s="64"/>
      <c r="P243" s="64"/>
      <c r="Q243" s="64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3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</row>
    <row r="244" spans="1:75" s="8" customFormat="1" x14ac:dyDescent="0.3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64"/>
      <c r="N244" s="64"/>
      <c r="O244" s="64"/>
      <c r="P244" s="64"/>
      <c r="Q244" s="64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3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</row>
    <row r="245" spans="1:75" s="8" customFormat="1" x14ac:dyDescent="0.3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64"/>
      <c r="N245" s="64"/>
      <c r="O245" s="64"/>
      <c r="P245" s="64"/>
      <c r="Q245" s="64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3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</row>
    <row r="246" spans="1:75" s="8" customFormat="1" x14ac:dyDescent="0.3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4"/>
      <c r="M246" s="64"/>
      <c r="N246" s="64"/>
      <c r="O246" s="64"/>
      <c r="P246" s="64"/>
      <c r="Q246" s="64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3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</row>
    <row r="247" spans="1:75" s="8" customFormat="1" x14ac:dyDescent="0.3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64"/>
      <c r="N247" s="64"/>
      <c r="O247" s="64"/>
      <c r="P247" s="64"/>
      <c r="Q247" s="64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3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</row>
    <row r="248" spans="1:75" s="8" customFormat="1" x14ac:dyDescent="0.3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64"/>
      <c r="N248" s="64"/>
      <c r="O248" s="64"/>
      <c r="P248" s="64"/>
      <c r="Q248" s="64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3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</row>
    <row r="249" spans="1:75" s="8" customFormat="1" x14ac:dyDescent="0.3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64"/>
      <c r="N249" s="64"/>
      <c r="O249" s="64"/>
      <c r="P249" s="64"/>
      <c r="Q249" s="64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3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</row>
    <row r="250" spans="1:75" s="8" customFormat="1" x14ac:dyDescent="0.3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64"/>
      <c r="N250" s="64"/>
      <c r="O250" s="64"/>
      <c r="P250" s="64"/>
      <c r="Q250" s="64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3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</row>
    <row r="251" spans="1:75" s="8" customFormat="1" x14ac:dyDescent="0.3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64"/>
      <c r="N251" s="64"/>
      <c r="O251" s="64"/>
      <c r="P251" s="64"/>
      <c r="Q251" s="64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3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</row>
    <row r="252" spans="1:75" s="8" customFormat="1" x14ac:dyDescent="0.3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64"/>
      <c r="N252" s="64"/>
      <c r="O252" s="64"/>
      <c r="P252" s="64"/>
      <c r="Q252" s="64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3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</row>
    <row r="253" spans="1:75" s="8" customFormat="1" x14ac:dyDescent="0.3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64"/>
      <c r="N253" s="64"/>
      <c r="O253" s="64"/>
      <c r="P253" s="64"/>
      <c r="Q253" s="64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3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</row>
    <row r="254" spans="1:75" s="8" customFormat="1" x14ac:dyDescent="0.3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64"/>
      <c r="N254" s="64"/>
      <c r="O254" s="64"/>
      <c r="P254" s="64"/>
      <c r="Q254" s="64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3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</row>
    <row r="255" spans="1:75" s="8" customFormat="1" x14ac:dyDescent="0.3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64"/>
      <c r="N255" s="64"/>
      <c r="O255" s="64"/>
      <c r="P255" s="64"/>
      <c r="Q255" s="64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3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</row>
    <row r="256" spans="1:75" s="8" customFormat="1" x14ac:dyDescent="0.3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64"/>
      <c r="N256" s="64"/>
      <c r="O256" s="64"/>
      <c r="P256" s="64"/>
      <c r="Q256" s="64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3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</row>
    <row r="257" spans="1:75" s="8" customFormat="1" x14ac:dyDescent="0.3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64"/>
      <c r="N257" s="64"/>
      <c r="O257" s="64"/>
      <c r="P257" s="64"/>
      <c r="Q257" s="64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3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</row>
    <row r="258" spans="1:75" s="8" customFormat="1" x14ac:dyDescent="0.3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64"/>
      <c r="N258" s="64"/>
      <c r="O258" s="64"/>
      <c r="P258" s="64"/>
      <c r="Q258" s="64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3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</row>
    <row r="259" spans="1:75" s="8" customFormat="1" x14ac:dyDescent="0.3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64"/>
      <c r="N259" s="64"/>
      <c r="O259" s="64"/>
      <c r="P259" s="64"/>
      <c r="Q259" s="64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3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</row>
    <row r="260" spans="1:75" s="8" customFormat="1" x14ac:dyDescent="0.3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64"/>
      <c r="N260" s="64"/>
      <c r="O260" s="64"/>
      <c r="P260" s="64"/>
      <c r="Q260" s="64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3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</row>
    <row r="261" spans="1:75" s="8" customFormat="1" x14ac:dyDescent="0.3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64"/>
      <c r="N261" s="64"/>
      <c r="O261" s="64"/>
      <c r="P261" s="64"/>
      <c r="Q261" s="64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3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</row>
    <row r="262" spans="1:75" s="8" customFormat="1" x14ac:dyDescent="0.3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64"/>
      <c r="N262" s="64"/>
      <c r="O262" s="64"/>
      <c r="P262" s="64"/>
      <c r="Q262" s="64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3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</row>
    <row r="263" spans="1:75" s="8" customFormat="1" x14ac:dyDescent="0.3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64"/>
      <c r="N263" s="64"/>
      <c r="O263" s="64"/>
      <c r="P263" s="64"/>
      <c r="Q263" s="64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3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</row>
    <row r="264" spans="1:75" s="8" customFormat="1" x14ac:dyDescent="0.3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64"/>
      <c r="N264" s="64"/>
      <c r="O264" s="64"/>
      <c r="P264" s="64"/>
      <c r="Q264" s="64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3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</row>
    <row r="265" spans="1:75" s="8" customFormat="1" x14ac:dyDescent="0.3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64"/>
      <c r="N265" s="64"/>
      <c r="O265" s="64"/>
      <c r="P265" s="64"/>
      <c r="Q265" s="64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3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</row>
    <row r="266" spans="1:75" s="8" customFormat="1" x14ac:dyDescent="0.3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64"/>
      <c r="N266" s="64"/>
      <c r="O266" s="64"/>
      <c r="P266" s="64"/>
      <c r="Q266" s="64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3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</row>
    <row r="267" spans="1:75" s="8" customFormat="1" x14ac:dyDescent="0.3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64"/>
      <c r="N267" s="64"/>
      <c r="O267" s="64"/>
      <c r="P267" s="64"/>
      <c r="Q267" s="64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3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</row>
    <row r="268" spans="1:75" s="8" customFormat="1" x14ac:dyDescent="0.3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64"/>
      <c r="N268" s="64"/>
      <c r="O268" s="64"/>
      <c r="P268" s="64"/>
      <c r="Q268" s="64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3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</row>
    <row r="269" spans="1:75" s="8" customFormat="1" x14ac:dyDescent="0.3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64"/>
      <c r="N269" s="64"/>
      <c r="O269" s="64"/>
      <c r="P269" s="64"/>
      <c r="Q269" s="64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3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</row>
    <row r="270" spans="1:75" s="8" customFormat="1" x14ac:dyDescent="0.3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64"/>
      <c r="N270" s="64"/>
      <c r="O270" s="64"/>
      <c r="P270" s="64"/>
      <c r="Q270" s="64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3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</row>
    <row r="271" spans="1:75" s="8" customFormat="1" x14ac:dyDescent="0.3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64"/>
      <c r="N271" s="64"/>
      <c r="O271" s="64"/>
      <c r="P271" s="64"/>
      <c r="Q271" s="64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3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</row>
    <row r="272" spans="1:75" s="8" customFormat="1" x14ac:dyDescent="0.3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64"/>
      <c r="N272" s="64"/>
      <c r="O272" s="64"/>
      <c r="P272" s="64"/>
      <c r="Q272" s="64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3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</row>
    <row r="273" spans="1:75" s="8" customFormat="1" x14ac:dyDescent="0.3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64"/>
      <c r="N273" s="64"/>
      <c r="O273" s="64"/>
      <c r="P273" s="64"/>
      <c r="Q273" s="64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3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</row>
    <row r="274" spans="1:75" s="8" customFormat="1" x14ac:dyDescent="0.3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64"/>
      <c r="N274" s="64"/>
      <c r="O274" s="64"/>
      <c r="P274" s="64"/>
      <c r="Q274" s="64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3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</row>
    <row r="275" spans="1:75" s="8" customFormat="1" x14ac:dyDescent="0.3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64"/>
      <c r="N275" s="64"/>
      <c r="O275" s="64"/>
      <c r="P275" s="64"/>
      <c r="Q275" s="64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3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</row>
    <row r="276" spans="1:75" s="8" customFormat="1" x14ac:dyDescent="0.3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64"/>
      <c r="N276" s="64"/>
      <c r="O276" s="64"/>
      <c r="P276" s="64"/>
      <c r="Q276" s="64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3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</row>
    <row r="277" spans="1:75" s="8" customFormat="1" x14ac:dyDescent="0.3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64"/>
      <c r="N277" s="64"/>
      <c r="O277" s="64"/>
      <c r="P277" s="64"/>
      <c r="Q277" s="64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3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</row>
    <row r="278" spans="1:75" s="8" customFormat="1" x14ac:dyDescent="0.3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64"/>
      <c r="N278" s="64"/>
      <c r="O278" s="64"/>
      <c r="P278" s="64"/>
      <c r="Q278" s="64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3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</row>
    <row r="279" spans="1:75" s="8" customFormat="1" x14ac:dyDescent="0.3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64"/>
      <c r="N279" s="64"/>
      <c r="O279" s="64"/>
      <c r="P279" s="64"/>
      <c r="Q279" s="64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3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</row>
    <row r="280" spans="1:75" s="8" customFormat="1" x14ac:dyDescent="0.3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64"/>
      <c r="N280" s="64"/>
      <c r="O280" s="64"/>
      <c r="P280" s="64"/>
      <c r="Q280" s="64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3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</row>
    <row r="281" spans="1:75" s="8" customFormat="1" x14ac:dyDescent="0.3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64"/>
      <c r="N281" s="64"/>
      <c r="O281" s="64"/>
      <c r="P281" s="64"/>
      <c r="Q281" s="64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3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</row>
    <row r="282" spans="1:75" s="8" customFormat="1" x14ac:dyDescent="0.3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64"/>
      <c r="N282" s="64"/>
      <c r="O282" s="64"/>
      <c r="P282" s="64"/>
      <c r="Q282" s="64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3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</row>
    <row r="283" spans="1:75" s="8" customFormat="1" x14ac:dyDescent="0.3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64"/>
      <c r="N283" s="64"/>
      <c r="O283" s="64"/>
      <c r="P283" s="64"/>
      <c r="Q283" s="64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3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</row>
    <row r="284" spans="1:75" s="8" customFormat="1" x14ac:dyDescent="0.3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64"/>
      <c r="N284" s="64"/>
      <c r="O284" s="64"/>
      <c r="P284" s="64"/>
      <c r="Q284" s="64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3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</row>
    <row r="285" spans="1:75" s="8" customFormat="1" x14ac:dyDescent="0.3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64"/>
      <c r="N285" s="64"/>
      <c r="O285" s="64"/>
      <c r="P285" s="64"/>
      <c r="Q285" s="64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3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</row>
    <row r="286" spans="1:75" s="8" customFormat="1" x14ac:dyDescent="0.3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64"/>
      <c r="N286" s="64"/>
      <c r="O286" s="64"/>
      <c r="P286" s="64"/>
      <c r="Q286" s="64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3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</row>
    <row r="287" spans="1:75" s="8" customFormat="1" x14ac:dyDescent="0.3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64"/>
      <c r="N287" s="64"/>
      <c r="O287" s="64"/>
      <c r="P287" s="64"/>
      <c r="Q287" s="64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3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</row>
    <row r="288" spans="1:75" s="8" customFormat="1" x14ac:dyDescent="0.3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64"/>
      <c r="N288" s="64"/>
      <c r="O288" s="64"/>
      <c r="P288" s="64"/>
      <c r="Q288" s="64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3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</row>
    <row r="289" spans="1:75" s="8" customFormat="1" x14ac:dyDescent="0.3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64"/>
      <c r="N289" s="64"/>
      <c r="O289" s="64"/>
      <c r="P289" s="64"/>
      <c r="Q289" s="64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3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</row>
    <row r="290" spans="1:75" s="8" customFormat="1" x14ac:dyDescent="0.3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64"/>
      <c r="N290" s="64"/>
      <c r="O290" s="64"/>
      <c r="P290" s="64"/>
      <c r="Q290" s="64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3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</row>
    <row r="291" spans="1:75" s="8" customFormat="1" x14ac:dyDescent="0.3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64"/>
      <c r="N291" s="64"/>
      <c r="O291" s="64"/>
      <c r="P291" s="64"/>
      <c r="Q291" s="64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3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</row>
    <row r="292" spans="1:75" s="8" customFormat="1" x14ac:dyDescent="0.3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64"/>
      <c r="N292" s="64"/>
      <c r="O292" s="64"/>
      <c r="P292" s="64"/>
      <c r="Q292" s="64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3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</row>
    <row r="293" spans="1:75" s="8" customFormat="1" x14ac:dyDescent="0.3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64"/>
      <c r="N293" s="64"/>
      <c r="O293" s="64"/>
      <c r="P293" s="64"/>
      <c r="Q293" s="64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3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</row>
    <row r="294" spans="1:75" s="8" customFormat="1" x14ac:dyDescent="0.3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4"/>
      <c r="M294" s="64"/>
      <c r="N294" s="64"/>
      <c r="O294" s="64"/>
      <c r="P294" s="64"/>
      <c r="Q294" s="64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3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</row>
    <row r="295" spans="1:75" s="8" customFormat="1" x14ac:dyDescent="0.3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64"/>
      <c r="N295" s="64"/>
      <c r="O295" s="64"/>
      <c r="P295" s="64"/>
      <c r="Q295" s="64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3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</row>
    <row r="296" spans="1:75" s="8" customFormat="1" x14ac:dyDescent="0.3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64"/>
      <c r="N296" s="64"/>
      <c r="O296" s="64"/>
      <c r="P296" s="64"/>
      <c r="Q296" s="64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3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</row>
    <row r="297" spans="1:75" s="8" customFormat="1" x14ac:dyDescent="0.3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64"/>
      <c r="N297" s="64"/>
      <c r="O297" s="64"/>
      <c r="P297" s="64"/>
      <c r="Q297" s="64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3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</row>
    <row r="298" spans="1:75" s="8" customFormat="1" x14ac:dyDescent="0.3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64"/>
      <c r="N298" s="64"/>
      <c r="O298" s="64"/>
      <c r="P298" s="64"/>
      <c r="Q298" s="64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3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</row>
    <row r="299" spans="1:75" s="8" customFormat="1" x14ac:dyDescent="0.3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64"/>
      <c r="N299" s="64"/>
      <c r="O299" s="64"/>
      <c r="P299" s="64"/>
      <c r="Q299" s="64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3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</row>
    <row r="300" spans="1:75" s="8" customFormat="1" x14ac:dyDescent="0.3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64"/>
      <c r="N300" s="64"/>
      <c r="O300" s="64"/>
      <c r="P300" s="64"/>
      <c r="Q300" s="64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3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</row>
    <row r="301" spans="1:75" s="8" customFormat="1" x14ac:dyDescent="0.3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64"/>
      <c r="N301" s="64"/>
      <c r="O301" s="64"/>
      <c r="P301" s="64"/>
      <c r="Q301" s="64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3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</row>
    <row r="302" spans="1:75" s="8" customFormat="1" x14ac:dyDescent="0.3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64"/>
      <c r="N302" s="64"/>
      <c r="O302" s="64"/>
      <c r="P302" s="64"/>
      <c r="Q302" s="64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3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</row>
    <row r="303" spans="1:75" s="8" customFormat="1" x14ac:dyDescent="0.3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64"/>
      <c r="N303" s="64"/>
      <c r="O303" s="64"/>
      <c r="P303" s="64"/>
      <c r="Q303" s="64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3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</row>
    <row r="304" spans="1:75" s="8" customFormat="1" x14ac:dyDescent="0.3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64"/>
      <c r="N304" s="64"/>
      <c r="O304" s="64"/>
      <c r="P304" s="64"/>
      <c r="Q304" s="64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3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</row>
    <row r="305" spans="1:75" s="8" customFormat="1" x14ac:dyDescent="0.3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64"/>
      <c r="N305" s="64"/>
      <c r="O305" s="64"/>
      <c r="P305" s="64"/>
      <c r="Q305" s="64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3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</row>
    <row r="306" spans="1:75" s="8" customFormat="1" x14ac:dyDescent="0.3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64"/>
      <c r="N306" s="64"/>
      <c r="O306" s="64"/>
      <c r="P306" s="64"/>
      <c r="Q306" s="64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3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</row>
    <row r="307" spans="1:75" s="8" customFormat="1" x14ac:dyDescent="0.3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64"/>
      <c r="N307" s="64"/>
      <c r="O307" s="64"/>
      <c r="P307" s="64"/>
      <c r="Q307" s="64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3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</row>
    <row r="308" spans="1:75" s="8" customFormat="1" x14ac:dyDescent="0.3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64"/>
      <c r="N308" s="64"/>
      <c r="O308" s="64"/>
      <c r="P308" s="64"/>
      <c r="Q308" s="64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3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</row>
    <row r="309" spans="1:75" s="8" customFormat="1" x14ac:dyDescent="0.3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64"/>
      <c r="N309" s="64"/>
      <c r="O309" s="64"/>
      <c r="P309" s="64"/>
      <c r="Q309" s="64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3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</row>
    <row r="310" spans="1:75" s="8" customFormat="1" x14ac:dyDescent="0.3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64"/>
      <c r="N310" s="64"/>
      <c r="O310" s="64"/>
      <c r="P310" s="64"/>
      <c r="Q310" s="64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3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</row>
    <row r="311" spans="1:75" s="8" customFormat="1" x14ac:dyDescent="0.3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64"/>
      <c r="N311" s="64"/>
      <c r="O311" s="64"/>
      <c r="P311" s="64"/>
      <c r="Q311" s="64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3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</row>
    <row r="312" spans="1:75" s="8" customFormat="1" x14ac:dyDescent="0.3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64"/>
      <c r="N312" s="64"/>
      <c r="O312" s="64"/>
      <c r="P312" s="64"/>
      <c r="Q312" s="64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3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</row>
    <row r="313" spans="1:75" s="8" customFormat="1" x14ac:dyDescent="0.3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64"/>
      <c r="N313" s="64"/>
      <c r="O313" s="64"/>
      <c r="P313" s="64"/>
      <c r="Q313" s="64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3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</row>
    <row r="314" spans="1:75" s="8" customFormat="1" x14ac:dyDescent="0.3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64"/>
      <c r="N314" s="64"/>
      <c r="O314" s="64"/>
      <c r="P314" s="64"/>
      <c r="Q314" s="64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3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</row>
    <row r="315" spans="1:75" s="8" customFormat="1" x14ac:dyDescent="0.3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64"/>
      <c r="N315" s="64"/>
      <c r="O315" s="64"/>
      <c r="P315" s="64"/>
      <c r="Q315" s="64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3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</row>
    <row r="316" spans="1:75" s="8" customFormat="1" x14ac:dyDescent="0.3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64"/>
      <c r="N316" s="64"/>
      <c r="O316" s="64"/>
      <c r="P316" s="64"/>
      <c r="Q316" s="64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3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</row>
    <row r="317" spans="1:75" s="8" customFormat="1" x14ac:dyDescent="0.3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64"/>
      <c r="N317" s="64"/>
      <c r="O317" s="64"/>
      <c r="P317" s="64"/>
      <c r="Q317" s="64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3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</row>
    <row r="318" spans="1:75" s="8" customFormat="1" x14ac:dyDescent="0.3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64"/>
      <c r="N318" s="64"/>
      <c r="O318" s="64"/>
      <c r="P318" s="64"/>
      <c r="Q318" s="64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3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</row>
    <row r="319" spans="1:75" s="8" customFormat="1" x14ac:dyDescent="0.3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64"/>
      <c r="N319" s="64"/>
      <c r="O319" s="64"/>
      <c r="P319" s="64"/>
      <c r="Q319" s="64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3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</row>
    <row r="320" spans="1:75" s="8" customFormat="1" x14ac:dyDescent="0.3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64"/>
      <c r="N320" s="64"/>
      <c r="O320" s="64"/>
      <c r="P320" s="64"/>
      <c r="Q320" s="64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3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</row>
    <row r="321" spans="1:75" s="8" customFormat="1" x14ac:dyDescent="0.3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64"/>
      <c r="N321" s="64"/>
      <c r="O321" s="64"/>
      <c r="P321" s="64"/>
      <c r="Q321" s="64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3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</row>
    <row r="322" spans="1:75" s="8" customFormat="1" x14ac:dyDescent="0.3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64"/>
      <c r="N322" s="64"/>
      <c r="O322" s="64"/>
      <c r="P322" s="64"/>
      <c r="Q322" s="64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3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</row>
    <row r="323" spans="1:75" s="8" customFormat="1" x14ac:dyDescent="0.3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64"/>
      <c r="N323" s="64"/>
      <c r="O323" s="64"/>
      <c r="P323" s="64"/>
      <c r="Q323" s="64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3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</row>
    <row r="324" spans="1:75" s="8" customFormat="1" x14ac:dyDescent="0.3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64"/>
      <c r="N324" s="64"/>
      <c r="O324" s="64"/>
      <c r="P324" s="64"/>
      <c r="Q324" s="64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3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</row>
    <row r="325" spans="1:75" s="8" customFormat="1" x14ac:dyDescent="0.3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64"/>
      <c r="N325" s="64"/>
      <c r="O325" s="64"/>
      <c r="P325" s="64"/>
      <c r="Q325" s="64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3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</row>
    <row r="326" spans="1:75" s="8" customFormat="1" x14ac:dyDescent="0.3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64"/>
      <c r="N326" s="64"/>
      <c r="O326" s="64"/>
      <c r="P326" s="64"/>
      <c r="Q326" s="64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3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</row>
    <row r="327" spans="1:75" s="8" customFormat="1" x14ac:dyDescent="0.3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64"/>
      <c r="N327" s="64"/>
      <c r="O327" s="64"/>
      <c r="P327" s="64"/>
      <c r="Q327" s="64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3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</row>
    <row r="328" spans="1:75" s="8" customFormat="1" x14ac:dyDescent="0.3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64"/>
      <c r="N328" s="64"/>
      <c r="O328" s="64"/>
      <c r="P328" s="64"/>
      <c r="Q328" s="64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3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</row>
    <row r="329" spans="1:75" s="8" customFormat="1" x14ac:dyDescent="0.3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64"/>
      <c r="N329" s="64"/>
      <c r="O329" s="64"/>
      <c r="P329" s="64"/>
      <c r="Q329" s="64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3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</row>
    <row r="330" spans="1:75" s="8" customFormat="1" x14ac:dyDescent="0.3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64"/>
      <c r="N330" s="64"/>
      <c r="O330" s="64"/>
      <c r="P330" s="64"/>
      <c r="Q330" s="64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3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</row>
    <row r="331" spans="1:75" s="8" customFormat="1" x14ac:dyDescent="0.3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64"/>
      <c r="N331" s="64"/>
      <c r="O331" s="64"/>
      <c r="P331" s="64"/>
      <c r="Q331" s="64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3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</row>
    <row r="332" spans="1:75" s="8" customFormat="1" x14ac:dyDescent="0.3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64"/>
      <c r="N332" s="64"/>
      <c r="O332" s="64"/>
      <c r="P332" s="64"/>
      <c r="Q332" s="64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3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</row>
    <row r="333" spans="1:75" s="8" customFormat="1" x14ac:dyDescent="0.3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64"/>
      <c r="N333" s="64"/>
      <c r="O333" s="64"/>
      <c r="P333" s="64"/>
      <c r="Q333" s="64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3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</row>
    <row r="334" spans="1:75" s="8" customFormat="1" x14ac:dyDescent="0.3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3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</row>
    <row r="335" spans="1:75" s="8" customFormat="1" x14ac:dyDescent="0.3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3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</row>
    <row r="336" spans="1:75" s="8" customFormat="1" x14ac:dyDescent="0.3">
      <c r="A336" s="65"/>
      <c r="B336" s="65"/>
      <c r="C336" s="66"/>
      <c r="D336" s="66"/>
      <c r="E336" s="66"/>
      <c r="F336" s="66"/>
      <c r="G336" s="66"/>
      <c r="H336" s="66"/>
      <c r="I336" s="65"/>
      <c r="J336" s="65"/>
      <c r="K336" s="65"/>
      <c r="L336" s="65"/>
      <c r="M336" s="65"/>
      <c r="N336" s="65"/>
      <c r="O336" s="65"/>
      <c r="P336" s="65"/>
      <c r="Q336" s="65"/>
      <c r="R336" s="44"/>
      <c r="T336" s="45"/>
      <c r="U336" s="45"/>
      <c r="V336" s="46"/>
      <c r="W336" s="46"/>
      <c r="X336" s="46"/>
      <c r="Y336" s="46"/>
      <c r="Z336" s="46"/>
      <c r="AA336" s="46"/>
      <c r="AB336" s="3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</row>
    <row r="337" spans="1:75" s="8" customFormat="1" x14ac:dyDescent="0.3">
      <c r="A337" s="65"/>
      <c r="B337" s="65"/>
      <c r="C337" s="66"/>
      <c r="D337" s="66"/>
      <c r="E337" s="66"/>
      <c r="F337" s="66"/>
      <c r="G337" s="66"/>
      <c r="H337" s="66"/>
      <c r="I337" s="65"/>
      <c r="J337" s="65"/>
      <c r="K337" s="65"/>
      <c r="L337" s="65"/>
      <c r="M337" s="65"/>
      <c r="N337" s="65"/>
      <c r="O337" s="65"/>
      <c r="P337" s="65"/>
      <c r="Q337" s="65"/>
      <c r="R337" s="44"/>
      <c r="T337" s="45"/>
      <c r="U337" s="45"/>
      <c r="V337" s="46"/>
      <c r="W337" s="46"/>
      <c r="X337" s="46"/>
      <c r="Y337" s="46"/>
      <c r="Z337" s="46"/>
      <c r="AA337" s="46"/>
      <c r="AB337" s="3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</row>
  </sheetData>
  <mergeCells count="20">
    <mergeCell ref="A119:AA119"/>
    <mergeCell ref="H12:Q13"/>
    <mergeCell ref="A121:AA121"/>
    <mergeCell ref="C9:AA9"/>
    <mergeCell ref="C10:AA10"/>
    <mergeCell ref="A11:Q11"/>
    <mergeCell ref="R11:R13"/>
    <mergeCell ref="S11:S13"/>
    <mergeCell ref="T11:Y12"/>
    <mergeCell ref="Z11:AA12"/>
    <mergeCell ref="A12:C13"/>
    <mergeCell ref="D12:E13"/>
    <mergeCell ref="F12:G13"/>
    <mergeCell ref="V1:AA1"/>
    <mergeCell ref="V2:AA2"/>
    <mergeCell ref="C8:AA8"/>
    <mergeCell ref="V4:AA4"/>
    <mergeCell ref="V5:AA5"/>
    <mergeCell ref="C6:AA6"/>
    <mergeCell ref="C7:AA7"/>
  </mergeCells>
  <pageMargins left="0.59055118110236227" right="0.59055118110236227" top="0.78740157480314965" bottom="0.59055118110236227" header="0.31496062992125984" footer="0.31496062992125984"/>
  <pageSetup paperSize="9" scale="5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2019-11-01T13:30:52Z</dcterms:modified>
</cp:coreProperties>
</file>